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2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<sst xmlns="http://schemas.openxmlformats.org/spreadsheetml/2006/main" count="275" uniqueCount="170">
  <si>
    <t xml:space="preserve">Formularz cenowy                                załącznik nr 1 </t>
  </si>
  <si>
    <t>A</t>
  </si>
  <si>
    <t>B</t>
  </si>
  <si>
    <t>C = A*B</t>
  </si>
  <si>
    <t>D</t>
  </si>
  <si>
    <t>E = F/A</t>
  </si>
  <si>
    <t>F = C+D</t>
  </si>
  <si>
    <t>X</t>
  </si>
  <si>
    <t>l.p.</t>
  </si>
  <si>
    <t>PRZEDMIOT ZAMÓWIENIA</t>
  </si>
  <si>
    <t xml:space="preserve"> J.M.</t>
  </si>
  <si>
    <t>ILOŚĆ</t>
  </si>
  <si>
    <t>CENA NETTO</t>
  </si>
  <si>
    <t>WARTOŚĆ NETTO</t>
  </si>
  <si>
    <t>VAT</t>
  </si>
  <si>
    <t>CENA BRUTTO</t>
  </si>
  <si>
    <t>WARTOŚĆ BRUTTO</t>
  </si>
  <si>
    <t>Producent /Numer katalogowy/ nazwa handlowa</t>
  </si>
  <si>
    <t>Pakiet 1  MATERIAŁY DO RISO</t>
  </si>
  <si>
    <t>FARBA RISO ORYG. CZARNA CR INK G1 800ml</t>
  </si>
  <si>
    <t>SZT</t>
  </si>
  <si>
    <t>MATRYCA TR/CR-A4 RISO CRA4L</t>
  </si>
  <si>
    <t>FARBA RISO ORYG. CZARNA RZ INK G1 1000ml</t>
  </si>
  <si>
    <t>FARBA RISO ORYG. NIEBIESKA RZ MEDIUM BLUE S-4261E</t>
  </si>
  <si>
    <t>FARBA RISO ORYG. ZIELONA RZ S-4259</t>
  </si>
  <si>
    <t>MATRYCA Z37 A3 DO RZ 370</t>
  </si>
  <si>
    <t>Razem</t>
  </si>
  <si>
    <t>Pakiet 2  PŁYNY I ŚRODKI CZYSZCZĄCE</t>
  </si>
  <si>
    <t>PIANKA DO SZKŁA</t>
  </si>
  <si>
    <t>PIANKA DO PLASTIKU</t>
  </si>
  <si>
    <t>PIANKA DO MONITORÓW LCD</t>
  </si>
  <si>
    <t>ROLKA ETYKIETY-KODY 35X25 TERMICZNE (papier matowy) 1000 szt</t>
  </si>
  <si>
    <t>ROLKA TERMICZNA-PAPIER  100X50  1000 SZT (druk. ZEBRA) 120g/140g z perforacją i znacznikiem (czarny marker) od spodu</t>
  </si>
  <si>
    <t>Pakiet 3  NOŚNIKI</t>
  </si>
  <si>
    <t>CD-R Z KOPERTĄ Z „OKIENKIEM” DO ARCHIWIZACJI</t>
  </si>
  <si>
    <t>DVD+R + KOPERTA Z „OKIENKIEM” DO ARCHIWIZACJI</t>
  </si>
  <si>
    <t>DVD-R + KOPERTA Z „OKIENKIEM” DO ARCHIWIZACJI</t>
  </si>
  <si>
    <t xml:space="preserve">CD-R Z KOPERTĄ Z „OKIENKIEM” </t>
  </si>
  <si>
    <t>CD-R DO NADRUKU + KOPERTA Z „OKIENKIEM”</t>
  </si>
  <si>
    <t>DVD+R DO NADRUKU + KOPERTA Z „OKIENKIEM”</t>
  </si>
  <si>
    <t>poz. 1,2,3 Pakietu 3 – gwarancja zapisu min. 20 lat przy warunkach przechowywania 15-25°C i wilgotności 20-40% - potwierdzone certyfikatem</t>
  </si>
  <si>
    <t>poz. 5,6 Pakietu 3 – nośniki w pełni kompatybilne z urządzeniami Primera Bravo Disk Duplicator Pro Xi2 i Primera Bravo Disk Duplicator 4102 – dopuszczalny współczynnik występowania niepoprawnych nagrań 5%</t>
  </si>
  <si>
    <t>Pakiet 4 OSPRZĘT</t>
  </si>
  <si>
    <t>KABEL PATCH CORD 0.5M</t>
  </si>
  <si>
    <t>KABEL PATCH CORD 2M</t>
  </si>
  <si>
    <t>KABEL PATCH CORD 3M</t>
  </si>
  <si>
    <r>
      <t>MYSZKA OPTYCZNA</t>
    </r>
    <r>
      <rPr>
        <vertAlign val="superscript"/>
        <sz val="10"/>
        <rFont val="Arial"/>
        <family val="2"/>
      </rPr>
      <t>1</t>
    </r>
  </si>
  <si>
    <r>
      <t>KLAWIATURA KOMPUTEROWA</t>
    </r>
    <r>
      <rPr>
        <vertAlign val="superscript"/>
        <sz val="10"/>
        <rFont val="Arial"/>
        <family val="2"/>
      </rPr>
      <t>2</t>
    </r>
  </si>
  <si>
    <r>
      <t>KLAWIATURA KOMPUTEROWA Z CZYTNIKIEM kart chipowych</t>
    </r>
    <r>
      <rPr>
        <vertAlign val="superscript"/>
        <sz val="10"/>
        <rFont val="Arial"/>
        <family val="2"/>
      </rPr>
      <t>2</t>
    </r>
  </si>
  <si>
    <r>
      <t>MONITOR LCD ≥ 21,5” 16:9 podśw. LED</t>
    </r>
    <r>
      <rPr>
        <vertAlign val="superscript"/>
        <sz val="10"/>
        <rFont val="Arial"/>
        <family val="2"/>
      </rPr>
      <t>3</t>
    </r>
  </si>
  <si>
    <r>
      <t>CZYTNIK KODÓW KRESKOWYCH</t>
    </r>
    <r>
      <rPr>
        <vertAlign val="superscript"/>
        <sz val="10"/>
        <rFont val="Arial"/>
        <family val="2"/>
      </rPr>
      <t>4</t>
    </r>
  </si>
  <si>
    <t>LISTWA PRZECIWPRZEPIĘCIOWA 5 gniazd 3 m z włącznikiem</t>
  </si>
  <si>
    <t>KABEL ZASILAJĄCY (komputerowy) dł. ≥ 1,5 m</t>
  </si>
  <si>
    <t>KABEL ZASILAJĄCY (komputerowy) dł. ≤ 0,75 m</t>
  </si>
  <si>
    <t>1</t>
  </si>
  <si>
    <t xml:space="preserve">przewodowa, złącze USB, z rolką, ilość przycisków: 3 </t>
  </si>
  <si>
    <t>2</t>
  </si>
  <si>
    <r>
      <t xml:space="preserve">przewodowa, złącze USB; liczba klawiszy: 104, układ klawiszy: standard; oznakowanie klawiszy - </t>
    </r>
    <r>
      <rPr>
        <b/>
        <i/>
        <sz val="10"/>
        <rFont val="Arial"/>
        <family val="2"/>
      </rPr>
      <t xml:space="preserve">NIEŚCIERALNE w okresie 3 lat </t>
    </r>
  </si>
  <si>
    <t>3</t>
  </si>
  <si>
    <t>rozdzielczość natywna</t>
  </si>
  <si>
    <t>1920x1080</t>
  </si>
  <si>
    <t>piksele</t>
  </si>
  <si>
    <t>proporcje obrazu</t>
  </si>
  <si>
    <t>16:9</t>
  </si>
  <si>
    <t>kontrast  ≥</t>
  </si>
  <si>
    <t>1000:1</t>
  </si>
  <si>
    <t>jasność  ≥</t>
  </si>
  <si>
    <t xml:space="preserve">cd/m² </t>
  </si>
  <si>
    <t>plamka ≤</t>
  </si>
  <si>
    <t>mm</t>
  </si>
  <si>
    <t>wejścia</t>
  </si>
  <si>
    <t>D-SUB + DVI</t>
  </si>
  <si>
    <t>certyfikaty</t>
  </si>
  <si>
    <t>TCO 03</t>
  </si>
  <si>
    <t>zużycie energii w trybie standardowym ≤</t>
  </si>
  <si>
    <t>W</t>
  </si>
  <si>
    <t>gwarancja  minimum</t>
  </si>
  <si>
    <t>lata</t>
  </si>
  <si>
    <t xml:space="preserve">Uwagi </t>
  </si>
  <si>
    <t>GŁOŚNIKI</t>
  </si>
  <si>
    <t>4</t>
  </si>
  <si>
    <t>złącze USB, rodzaj: ręczny laserowy, statyw w komplecie, automatyczne wyzwalanie odczytu, sygnalizacja odczytu: optyczna i dźwiękowa, odporność na upadek z min. 1 m</t>
  </si>
  <si>
    <t>Pakiet 5 ATRAMENTY, TAŚMY</t>
  </si>
  <si>
    <t>ATRAMENT HP w litrach</t>
  </si>
  <si>
    <t>L</t>
  </si>
  <si>
    <t>GŁOWICA HP 56 CZARNA ZASTĘPCZA C6656AE 19 ml HP 450/5XXX/96XX 400str</t>
  </si>
  <si>
    <t>GŁOWICA HP 15 CZARNA C6615DE 42 ml HP 8XX/9XX/38XX 500 str</t>
  </si>
  <si>
    <t>GŁOWICA HP 21 C9351CE DJ39XX/PSC1410 CZARNY 150 str</t>
  </si>
  <si>
    <t>WKŁAD ATRAMENTOWY HP 10 C4844A BLACK</t>
  </si>
  <si>
    <t>WKŁAD ATRAMENTOWY HP 11 C4836A CYAN</t>
  </si>
  <si>
    <t>WKŁAD ATRAMENTOWY HP 11 C4837A MAGENTA</t>
  </si>
  <si>
    <t>WKŁAD ATRAMENTOWY HP 11 C4838A YELLOW</t>
  </si>
  <si>
    <t>WKŁAD ATRAMENTOWY HP 932XL CN053AE BLACK</t>
  </si>
  <si>
    <t>WKŁAD ATRAMENTOWY HP 933XL CN054AE CYAN</t>
  </si>
  <si>
    <t>WKŁAD ATRAMENTOWY HP 933XL CN055AE MAGENTA</t>
  </si>
  <si>
    <t>WKŁAD ATRAMENTOWY HP 933XL CN056AE YELLOW</t>
  </si>
  <si>
    <t>GŁOWICA DO PRIMERA BRAVO PRO 053336 CZARNY</t>
  </si>
  <si>
    <t>GŁOWICA DO PRIMERA BRAVO PRO 053335 KOLOR</t>
  </si>
  <si>
    <t>WKŁAD ATRAMENTOWY DO PRIMERA BRAVO 4100 53604 BLACK</t>
  </si>
  <si>
    <t>WKŁAD ATRAMENTOWY DO PRIMERA BRAVO 4100 53601 CYAN</t>
  </si>
  <si>
    <t>WKŁAD ATRAMENTOWY DO PRIMERA BRAVO 4100 53602 MAGENTA</t>
  </si>
  <si>
    <t>WKŁAD ATRAMENTOWY DO PRIMERA BRAVO 4100 53603 YELLOW</t>
  </si>
  <si>
    <t>TAŚMA OKI 520</t>
  </si>
  <si>
    <t>TAŚMA OKI 320</t>
  </si>
  <si>
    <t>TAŚMA EPSON LX 300</t>
  </si>
  <si>
    <t>poz. 1 – 21 materiały eksploatacyjne oryginalne lub kompatybilne zamienniki o parametrach nie gorszych niż materiały oryginalne  (spełniające kryteria m.in. minimalnej ilości stron, jakości druku)</t>
  </si>
  <si>
    <t>Pakiet 6 CARTRIDGE, TONERY</t>
  </si>
  <si>
    <t>CARTRIDGE SAMSUNG SCX 4521D3 3000str</t>
  </si>
  <si>
    <t>TONER LEXMARK e230/330/240/260</t>
  </si>
  <si>
    <t>CARTRIDGE OKI LP C5650/5750 BLACK</t>
  </si>
  <si>
    <t>CARTRIDGE OKI LP C5650/5750 CYAN</t>
  </si>
  <si>
    <t>CARTRIDGE OKI LP C5650/5750 MAGENTA</t>
  </si>
  <si>
    <t>CARTRIDGE OKI LP C5650/5750 YELLOW</t>
  </si>
  <si>
    <t>BĘBEN DO OKI C5650 MAGENTA 43870006</t>
  </si>
  <si>
    <t>BĘBEN DO OKI C5650 CYAN 43870007</t>
  </si>
  <si>
    <t>BĘBEN DO OKI C5650 YELLOW 43870005</t>
  </si>
  <si>
    <t>BĘBEN DO OKI C5650 BLACK 43870008</t>
  </si>
  <si>
    <t>CARTRIDGE HP 1010, 1020, 1015, 3020, 3050  Q2612A 2000str</t>
  </si>
  <si>
    <t>CARTRIDGE HP 1005-1006 CB435A</t>
  </si>
  <si>
    <t>CARTRIDGE HP 9040n C8543X</t>
  </si>
  <si>
    <t>CARTRIDGE OKI B430/440</t>
  </si>
  <si>
    <t>CARTRIDGE HP LJ P2015/M2727 Q7553X</t>
  </si>
  <si>
    <t>CARTRIDGE HP 5L/6L - C3906A</t>
  </si>
  <si>
    <t>CARTRIDGE HP 2100/2200  C4096A 5000str</t>
  </si>
  <si>
    <t>CARTRIDGE HP 1300 Q2613X 4000str</t>
  </si>
  <si>
    <t>CARTRIDGE HP 5 - 92298A 8800str</t>
  </si>
  <si>
    <t>CARTRIDGE HP 1320 Q5949X 6000str</t>
  </si>
  <si>
    <t>CARTRIDGE HP 3800 BLACK Q6470A 6000str</t>
  </si>
  <si>
    <t>CARTRIDGE HP 3800 CYAN Q7581A 6000str</t>
  </si>
  <si>
    <t>CARTRIDGE HP 3800 YELLOW Q7582A 6000str</t>
  </si>
  <si>
    <t>CARTRIDGE HP 3800 MAGENTA Q7583A 6000str</t>
  </si>
  <si>
    <t>CARTRIDGE HP 5Si C3909A 8000str</t>
  </si>
  <si>
    <t>CARTRIDGE HP 4100 C8061X 10000str</t>
  </si>
  <si>
    <t>CARTRIDGE HP CLJ1600 BLACK Q6000 2500str</t>
  </si>
  <si>
    <t>CARTRIDGE HP CLJ1600 CYAN Q6001A 2000str</t>
  </si>
  <si>
    <t>CARTRIDGE HP CLJ1600 MAGENTA Q6002A 2000str</t>
  </si>
  <si>
    <t>CARTRIDGE HP CLJ1600 YELLOW Q6003A 2000str</t>
  </si>
  <si>
    <t>CARTRIDGE HP 3015 C255X 12500str</t>
  </si>
  <si>
    <t>CARTRIDGE HP CC364X (24000 str) HP LJ P4015</t>
  </si>
  <si>
    <t>CARTRIDGE HP CE505X (6500 str) HP LJ P2055</t>
  </si>
  <si>
    <t>CARTRIDGE MINOLTA PP 1300W 1710567 6000str</t>
  </si>
  <si>
    <t>TONER MINOLTA EP1050 220g</t>
  </si>
  <si>
    <t>TONER TOSHIBA DP3580 300g</t>
  </si>
  <si>
    <t>TONER TOSHIBA ED2060/2860 300g</t>
  </si>
  <si>
    <t>TONER NASHUATEC 3545/4545 550g</t>
  </si>
  <si>
    <t>TONER NASHUATEC DSM622</t>
  </si>
  <si>
    <t>TONER RICOH AFICIO 3224C YELLOW</t>
  </si>
  <si>
    <t>TONER RICOH AFICIO 3224C MAGENTA</t>
  </si>
  <si>
    <t>TONER RICOH AFICIO 3224C CYAN</t>
  </si>
  <si>
    <t>TONER RICOH AFICIO 3224C BLACK</t>
  </si>
  <si>
    <t>MODUŁ BĘBNA NASHUATEC DSM622</t>
  </si>
  <si>
    <t>poz. 1 – 44 materiały eksploatacyjne oryginalne lub kompatybilne zamienniki o parametrach nie gorszych niż materiały oryginalne  (spełniające kryteria m.in. minimalnej ilości stron, jakości druku)</t>
  </si>
  <si>
    <t>Pakiet 7 KOMPUTERY</t>
  </si>
  <si>
    <t>KOMPUTER + WIN7</t>
  </si>
  <si>
    <t>Wymagania minimalne:
Procesor o wydajności minimum 2830 określonej wg klasyfikacji Passmark CPU Mark - http://www.cpubenchmark.net/cpu_list.php - (i co najmniej 2 rdzeniowy 4 wątkowy), pamięć RAM 4 GB z możliwością rozbudowy do 8GB, dysk min. 250GB min 7200 rpm SATA , DVD ROM (lub COMBO), zintegrowana karta sieciowa ethernet 1Gbps, zintegrowana karta dźwiękowa karta graficzna z min 128MB RAM, wyjście DVI i DSUB
Złącza zewnętrzne: min 7 x USB , wejście mikrofonowe , wyjście głośnikowe, RS 232 - COM (9 pin),  port drukarkowy LPT; Złącza wewnętrzne: 1x PCI, 1x PCI-Ex, 2 banki pamięci; 
System operacyjny: Windows 7 Professional PL 64 bit
Obudowa typu desktop wymiary nie większe niż: wysokość 12 cm , szerokość 40 cm, głębokość 40  cm
Gwarancja ≥. 6 m-cy</t>
  </si>
  <si>
    <t>Pakiet 8 KODY KRESKOWE</t>
  </si>
  <si>
    <t>KODY KRESKOWE 1 PARA</t>
  </si>
  <si>
    <t>TSZT</t>
  </si>
  <si>
    <t>KODY KRESKOWE 2 PARY</t>
  </si>
  <si>
    <t>KODY KRESKOWE 3 PARY</t>
  </si>
  <si>
    <t>KODY KRESKOWE 4 PARY</t>
  </si>
  <si>
    <t>KODY KRESKOWE PUNKTY KRZYWEJ CUKROWEJ</t>
  </si>
  <si>
    <t>TKPL</t>
  </si>
  <si>
    <t>Papier samoprzylepny, wymiary pojedynczej etykiety 30x12 mm.
Numeracje ustalane każdorazowo przy zamówieniu, papier matowy, 
wygląd w załączniku nr 4 do SIWZ.</t>
  </si>
  <si>
    <t>Pakiet 9 DRUKARKI LASEROWE</t>
  </si>
  <si>
    <r>
      <t xml:space="preserve">DRUKARKA LASEROWA A4
rozdzielczość 1200dpi; il. stron / min do 33 str; max. obciążalność miesięczna min. 50000 str; kompatybilność z </t>
    </r>
    <r>
      <rPr>
        <sz val="9"/>
        <rFont val="Arial"/>
        <family val="2"/>
      </rPr>
      <t xml:space="preserve">PCL 5c, PCL 6, Postscript Level 3, automatyczna selekcja języka; interfejsy: Ethernet  i USB 2.0; wbudowana kaseta na papier obsługująca formaty od A4 do A6 / na 250 ark., dodatkowy podajnik od formatu A4 do A6 / na 500 ark. ; min. 128 MB pamięci RAM; automatyczna identyfikacja formatu papieru w kasecie; automatyczna selekcja kasety z właściwym rozmiarem papieru; wbudowany dupleks; max. pobór mocy w trybie standby ≤8 W;  zasilanie 230 V; gwarancja min. 3 m-ce; 
</t>
    </r>
    <r>
      <rPr>
        <b/>
        <sz val="9"/>
        <rFont val="Arial"/>
        <family val="2"/>
      </rPr>
      <t>Tonery tylko z pakietu 6</t>
    </r>
  </si>
  <si>
    <r>
      <t xml:space="preserve">DRUKARKA LASEROWA A4
rozdzielczość 1200dpi; il. stron / min do 52 str; max. obciążalność miesięczna min. 220000 str; kompatybilność z </t>
    </r>
    <r>
      <rPr>
        <sz val="9"/>
        <rFont val="Arial"/>
        <family val="2"/>
      </rPr>
      <t xml:space="preserve">PCL 5e, PCL 6, Postscript Level 3, automatyczna selekcja języka; interfejsy: Gigabit Ethernet i USB 2.0; wbudowana kaseta na papier obsługująca formaty od A4 do A6 / na 500 ark.; dodatkowy podajnik od formatu A4 do A6 / 500 ark. ; min. 128 MB pamięci; automatyczna identyfikacja formatu papieru w kasecie, automatyczna selekcja kasety z właściwym rozmiarem papieru; dupleks; max. pobór mocy w trybie standby ≤12 W; zasilanie 230 V; gwarancja min. 3 m-ce; 
</t>
    </r>
    <r>
      <rPr>
        <b/>
        <sz val="9"/>
        <rFont val="Arial"/>
        <family val="2"/>
      </rPr>
      <t>Tonery tylko z pakietu 6</t>
    </r>
  </si>
  <si>
    <t>łącznie:</t>
  </si>
  <si>
    <t xml:space="preserve">UWAGA! WYSTARCZY WPISAĆ JEDYNIE WARTOŚĆ W KOLUMNIE B, POZOSTAŁE KOLUMNY UZUPEŁNIĄ SIĘ AUTOMATYCZNIE. PROSZĘ RÓWNIEŻ UZUPEŁNIĆ KOLUMNĘ X. </t>
  </si>
  <si>
    <t xml:space="preserve">UWAGA: Po stronie Wykonawcy leży poprawność wypełnionego formularza cenowego, odpowiednia stawka VAT, poprawności funkcji.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</si>
</sst>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0.00"/>
    <numFmt numFmtId="168" formatCode="@"/>
    <numFmt numFmtId="169" formatCode="0.000"/>
  </numFmts>
  <fonts count="16">
    <font>
      <sz val="10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0" fillId="0" borderId="1" xfId="0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1" fillId="3" borderId="2" xfId="0" applyFont="1" applyFill="1" applyBorder="1" applyAlignment="1">
      <alignment horizontal="center" vertical="center"/>
    </xf>
    <xf numFmtId="164" fontId="1" fillId="3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 applyProtection="1">
      <alignment horizontal="center" vertical="center" wrapText="1"/>
      <protection locked="0"/>
    </xf>
    <xf numFmtId="164" fontId="1" fillId="2" borderId="2" xfId="0" applyFont="1" applyFill="1" applyBorder="1" applyAlignment="1" applyProtection="1">
      <alignment horizontal="center" vertical="center" wrapText="1"/>
      <protection locked="0"/>
    </xf>
    <xf numFmtId="164" fontId="1" fillId="3" borderId="1" xfId="0" applyFont="1" applyFill="1" applyBorder="1" applyAlignment="1" applyProtection="1">
      <alignment horizontal="center" vertical="center" wrapText="1"/>
      <protection locked="0"/>
    </xf>
    <xf numFmtId="164" fontId="3" fillId="3" borderId="2" xfId="0" applyFont="1" applyFill="1" applyBorder="1" applyAlignment="1" applyProtection="1">
      <alignment horizontal="center" wrapText="1"/>
      <protection locked="0"/>
    </xf>
    <xf numFmtId="164" fontId="4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4" fontId="1" fillId="0" borderId="1" xfId="0" applyFont="1" applyBorder="1" applyAlignment="1">
      <alignment horizontal="center" vertical="center"/>
    </xf>
    <xf numFmtId="166" fontId="1" fillId="2" borderId="1" xfId="0" applyNumberFormat="1" applyFont="1" applyFill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64" fontId="0" fillId="0" borderId="0" xfId="0" applyBorder="1" applyAlignment="1">
      <alignment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166" fontId="0" fillId="2" borderId="1" xfId="0" applyNumberFormat="1" applyFill="1" applyBorder="1" applyAlignment="1">
      <alignment horizontal="right" vertical="center"/>
    </xf>
    <xf numFmtId="164" fontId="5" fillId="0" borderId="1" xfId="0" applyFont="1" applyBorder="1" applyAlignment="1">
      <alignment wrapText="1"/>
    </xf>
    <xf numFmtId="167" fontId="0" fillId="0" borderId="1" xfId="0" applyNumberFormat="1" applyBorder="1" applyAlignment="1">
      <alignment horizontal="right"/>
    </xf>
    <xf numFmtId="164" fontId="0" fillId="0" borderId="0" xfId="0" applyBorder="1" applyAlignment="1">
      <alignment horizontal="right"/>
    </xf>
    <xf numFmtId="164" fontId="6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left" vertical="center" wrapText="1"/>
    </xf>
    <xf numFmtId="164" fontId="5" fillId="0" borderId="1" xfId="0" applyFont="1" applyFill="1" applyBorder="1" applyAlignment="1">
      <alignment horizontal="center" wrapText="1"/>
    </xf>
    <xf numFmtId="164" fontId="8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7" fillId="0" borderId="1" xfId="0" applyFont="1" applyBorder="1" applyAlignment="1">
      <alignment horizontal="right" vertical="center" wrapText="1"/>
    </xf>
    <xf numFmtId="164" fontId="9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 vertical="top"/>
    </xf>
    <xf numFmtId="168" fontId="9" fillId="0" borderId="1" xfId="0" applyNumberFormat="1" applyFont="1" applyBorder="1" applyAlignment="1">
      <alignment horizontal="center" wrapText="1"/>
    </xf>
    <xf numFmtId="164" fontId="10" fillId="0" borderId="0" xfId="0" applyFont="1" applyFill="1" applyAlignment="1">
      <alignment horizontal="center" wrapText="1"/>
    </xf>
    <xf numFmtId="169" fontId="9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right" vertical="center" wrapText="1"/>
    </xf>
    <xf numFmtId="164" fontId="5" fillId="0" borderId="1" xfId="0" applyFont="1" applyBorder="1" applyAlignment="1">
      <alignment horizontal="right" wrapText="1"/>
    </xf>
    <xf numFmtId="164" fontId="7" fillId="0" borderId="1" xfId="0" applyFont="1" applyBorder="1" applyAlignment="1">
      <alignment horizontal="left" wrapText="1"/>
    </xf>
    <xf numFmtId="164" fontId="5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0" fillId="0" borderId="1" xfId="0" applyFill="1" applyBorder="1" applyAlignment="1">
      <alignment horizontal="center"/>
    </xf>
    <xf numFmtId="166" fontId="0" fillId="0" borderId="1" xfId="0" applyNumberFormat="1" applyBorder="1" applyAlignment="1">
      <alignment horizontal="right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6" fontId="11" fillId="0" borderId="1" xfId="0" applyNumberFormat="1" applyFont="1" applyBorder="1" applyAlignment="1" applyProtection="1">
      <alignment horizontal="right" vertical="center"/>
      <protection locked="0"/>
    </xf>
    <xf numFmtId="164" fontId="11" fillId="0" borderId="0" xfId="0" applyFont="1" applyBorder="1" applyAlignment="1" applyProtection="1">
      <alignment horizontal="right"/>
      <protection locked="0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1" xfId="0" applyBorder="1" applyAlignment="1">
      <alignment horizontal="right"/>
    </xf>
    <xf numFmtId="166" fontId="0" fillId="0" borderId="3" xfId="0" applyNumberFormat="1" applyBorder="1" applyAlignment="1">
      <alignment horizontal="right" vertical="center"/>
    </xf>
    <xf numFmtId="164" fontId="1" fillId="0" borderId="1" xfId="0" applyFont="1" applyBorder="1" applyAlignment="1" applyProtection="1">
      <alignment horizontal="center" vertical="center"/>
      <protection locked="0"/>
    </xf>
    <xf numFmtId="166" fontId="1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left" vertical="center" wrapText="1"/>
    </xf>
    <xf numFmtId="164" fontId="1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right" vertical="center"/>
      <protection locked="0"/>
    </xf>
    <xf numFmtId="166" fontId="11" fillId="0" borderId="0" xfId="0" applyNumberFormat="1" applyFont="1" applyFill="1" applyBorder="1" applyAlignment="1" applyProtection="1">
      <alignment horizontal="right"/>
      <protection locked="0"/>
    </xf>
    <xf numFmtId="164" fontId="14" fillId="0" borderId="1" xfId="0" applyFont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="130" zoomScaleNormal="130" workbookViewId="0" topLeftCell="A40">
      <selection activeCell="B59" sqref="B59"/>
    </sheetView>
  </sheetViews>
  <sheetFormatPr defaultColWidth="12.57421875" defaultRowHeight="36" customHeight="1"/>
  <cols>
    <col min="1" max="1" width="3.140625" style="1" customWidth="1"/>
    <col min="2" max="2" width="62.00390625" style="0" customWidth="1"/>
    <col min="3" max="3" width="5.28125" style="1" customWidth="1"/>
    <col min="4" max="4" width="7.8515625" style="1" customWidth="1"/>
    <col min="5" max="5" width="8.8515625" style="1" customWidth="1"/>
    <col min="6" max="6" width="11.7109375" style="2" customWidth="1"/>
    <col min="7" max="7" width="7.140625" style="0" customWidth="1"/>
    <col min="8" max="8" width="8.57421875" style="0" customWidth="1"/>
    <col min="9" max="9" width="11.140625" style="3" customWidth="1"/>
    <col min="10" max="11" width="11.57421875" style="0" customWidth="1"/>
    <col min="12" max="12" width="11.57421875" style="1" customWidth="1"/>
    <col min="13" max="16384" width="11.57421875" style="0" customWidth="1"/>
  </cols>
  <sheetData>
    <row r="1" spans="1:10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4:10" ht="12.75" customHeight="1">
      <c r="D2" s="5" t="s">
        <v>1</v>
      </c>
      <c r="E2" s="5" t="s">
        <v>2</v>
      </c>
      <c r="F2" s="6" t="s">
        <v>3</v>
      </c>
      <c r="G2" s="5" t="s">
        <v>4</v>
      </c>
      <c r="H2" s="5" t="s">
        <v>5</v>
      </c>
      <c r="I2" s="5" t="s">
        <v>6</v>
      </c>
      <c r="J2" s="7" t="s">
        <v>7</v>
      </c>
    </row>
    <row r="3" spans="1:10" ht="41.25" customHeight="1">
      <c r="A3" s="8" t="s">
        <v>8</v>
      </c>
      <c r="B3" s="9" t="s">
        <v>9</v>
      </c>
      <c r="C3" s="9" t="s">
        <v>10</v>
      </c>
      <c r="D3" s="9" t="s">
        <v>11</v>
      </c>
      <c r="E3" s="10" t="s">
        <v>12</v>
      </c>
      <c r="F3" s="11" t="s">
        <v>13</v>
      </c>
      <c r="G3" s="10" t="s">
        <v>14</v>
      </c>
      <c r="H3" s="10" t="s">
        <v>15</v>
      </c>
      <c r="I3" s="12" t="s">
        <v>16</v>
      </c>
      <c r="J3" s="13" t="s">
        <v>17</v>
      </c>
    </row>
    <row r="4" spans="1:10" ht="12.75" customHeight="1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75" customHeight="1">
      <c r="A5" s="15">
        <v>1</v>
      </c>
      <c r="B5" s="3" t="s">
        <v>19</v>
      </c>
      <c r="C5" s="15" t="s">
        <v>20</v>
      </c>
      <c r="D5" s="16">
        <v>2</v>
      </c>
      <c r="E5" s="17"/>
      <c r="F5" s="18">
        <f>ROUND(D5*E5,2)</f>
        <v>0</v>
      </c>
      <c r="G5" s="17">
        <f>ROUND(F5*0.23,2)</f>
        <v>0</v>
      </c>
      <c r="H5" s="17">
        <f>ROUND(I5/D5,2)</f>
        <v>0</v>
      </c>
      <c r="I5" s="17">
        <f>ROUND(SUM(F5,G5),2)</f>
        <v>0</v>
      </c>
      <c r="J5" s="3"/>
    </row>
    <row r="6" spans="1:10" ht="12.75" customHeight="1">
      <c r="A6" s="15">
        <v>2</v>
      </c>
      <c r="B6" s="3" t="s">
        <v>21</v>
      </c>
      <c r="C6" s="15" t="s">
        <v>20</v>
      </c>
      <c r="D6" s="16">
        <v>1</v>
      </c>
      <c r="E6" s="17"/>
      <c r="F6" s="18">
        <f>ROUND(D6*E6,2)</f>
        <v>0</v>
      </c>
      <c r="G6" s="17">
        <f>ROUND(F6*0.23,2)</f>
        <v>0</v>
      </c>
      <c r="H6" s="17">
        <f>ROUND(I6/D6,2)</f>
        <v>0</v>
      </c>
      <c r="I6" s="17">
        <f>ROUND(SUM(F6,G6),2)</f>
        <v>0</v>
      </c>
      <c r="J6" s="3"/>
    </row>
    <row r="7" spans="1:10" ht="12.75" customHeight="1">
      <c r="A7" s="15">
        <v>3</v>
      </c>
      <c r="B7" s="3" t="s">
        <v>22</v>
      </c>
      <c r="C7" s="15" t="s">
        <v>20</v>
      </c>
      <c r="D7" s="16">
        <v>15</v>
      </c>
      <c r="E7" s="17"/>
      <c r="F7" s="18">
        <f>ROUND(D7*E7,2)</f>
        <v>0</v>
      </c>
      <c r="G7" s="17">
        <f>ROUND(F7*0.23,2)</f>
        <v>0</v>
      </c>
      <c r="H7" s="17">
        <f>ROUND(I7/D7,2)</f>
        <v>0</v>
      </c>
      <c r="I7" s="17">
        <f>ROUND(SUM(F7,G7),2)</f>
        <v>0</v>
      </c>
      <c r="J7" s="3"/>
    </row>
    <row r="8" spans="1:10" ht="12.75" customHeight="1">
      <c r="A8" s="15">
        <v>4</v>
      </c>
      <c r="B8" s="3" t="s">
        <v>23</v>
      </c>
      <c r="C8" s="15" t="s">
        <v>20</v>
      </c>
      <c r="D8" s="16">
        <v>5</v>
      </c>
      <c r="E8" s="17"/>
      <c r="F8" s="18">
        <f>ROUND(D8*E8,2)</f>
        <v>0</v>
      </c>
      <c r="G8" s="17">
        <f>ROUND(F8*0.23,2)</f>
        <v>0</v>
      </c>
      <c r="H8" s="17">
        <f>ROUND(I8/D8,2)</f>
        <v>0</v>
      </c>
      <c r="I8" s="17">
        <f>ROUND(SUM(F8,G8),2)</f>
        <v>0</v>
      </c>
      <c r="J8" s="3"/>
    </row>
    <row r="9" spans="1:10" ht="12.75" customHeight="1">
      <c r="A9" s="15">
        <v>5</v>
      </c>
      <c r="B9" s="3" t="s">
        <v>24</v>
      </c>
      <c r="C9" s="15" t="s">
        <v>20</v>
      </c>
      <c r="D9" s="16">
        <v>5</v>
      </c>
      <c r="E9" s="17"/>
      <c r="F9" s="18">
        <f>ROUND(D9*E9,2)</f>
        <v>0</v>
      </c>
      <c r="G9" s="17">
        <f>ROUND(F9*0.23,2)</f>
        <v>0</v>
      </c>
      <c r="H9" s="17">
        <f>ROUND(I9/D9,2)</f>
        <v>0</v>
      </c>
      <c r="I9" s="17">
        <f>ROUND(SUM(F9,G9),2)</f>
        <v>0</v>
      </c>
      <c r="J9" s="3"/>
    </row>
    <row r="10" spans="1:10" ht="12.75" customHeight="1">
      <c r="A10" s="15">
        <v>6</v>
      </c>
      <c r="B10" s="3" t="s">
        <v>25</v>
      </c>
      <c r="C10" s="15" t="s">
        <v>20</v>
      </c>
      <c r="D10" s="16">
        <v>5</v>
      </c>
      <c r="E10" s="17"/>
      <c r="F10" s="18">
        <f>ROUND(D10*E10,2)</f>
        <v>0</v>
      </c>
      <c r="G10" s="17">
        <f>ROUND(F10*0.23,2)</f>
        <v>0</v>
      </c>
      <c r="H10" s="17">
        <f>ROUND(I10/D10,2)</f>
        <v>0</v>
      </c>
      <c r="I10" s="17">
        <f>ROUND(SUM(F10,G10),2)</f>
        <v>0</v>
      </c>
      <c r="J10" s="3"/>
    </row>
    <row r="11" spans="1:10" ht="12.75" customHeight="1">
      <c r="A11" s="19" t="s">
        <v>26</v>
      </c>
      <c r="B11" s="19"/>
      <c r="C11" s="19"/>
      <c r="D11" s="19"/>
      <c r="E11" s="19"/>
      <c r="F11" s="20">
        <f>SUM(F5:F10)</f>
        <v>0</v>
      </c>
      <c r="G11" s="21"/>
      <c r="H11" s="21"/>
      <c r="I11" s="21">
        <f>SUM(I5:I10)</f>
        <v>0</v>
      </c>
      <c r="J11" s="22"/>
    </row>
    <row r="12" spans="1:10" ht="12.75" customHeight="1">
      <c r="A12" s="14" t="s">
        <v>27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2.75" customHeight="1">
      <c r="A13" s="15">
        <v>1</v>
      </c>
      <c r="B13" s="3" t="s">
        <v>28</v>
      </c>
      <c r="C13" s="15" t="s">
        <v>20</v>
      </c>
      <c r="D13" s="16">
        <v>2</v>
      </c>
      <c r="E13" s="17"/>
      <c r="F13" s="18">
        <f>ROUND(D13*E13,2)</f>
        <v>0</v>
      </c>
      <c r="G13" s="17">
        <f>ROUND(F13*0.23,2)</f>
        <v>0</v>
      </c>
      <c r="H13" s="17">
        <f>ROUND(I13/D13,2)</f>
        <v>0</v>
      </c>
      <c r="I13" s="17">
        <f>ROUND(SUM(F13,G13),2)</f>
        <v>0</v>
      </c>
      <c r="J13" s="3"/>
    </row>
    <row r="14" spans="1:10" ht="12.75" customHeight="1">
      <c r="A14" s="15">
        <v>2</v>
      </c>
      <c r="B14" s="3" t="s">
        <v>29</v>
      </c>
      <c r="C14" s="15" t="s">
        <v>20</v>
      </c>
      <c r="D14" s="16">
        <v>3</v>
      </c>
      <c r="E14" s="17"/>
      <c r="F14" s="18">
        <f>ROUND(D14*E14,2)</f>
        <v>0</v>
      </c>
      <c r="G14" s="17">
        <f>ROUND(F14*0.23,2)</f>
        <v>0</v>
      </c>
      <c r="H14" s="17">
        <f>ROUND(I14/D14,2)</f>
        <v>0</v>
      </c>
      <c r="I14" s="17">
        <f>ROUND(SUM(F14,G14),2)</f>
        <v>0</v>
      </c>
      <c r="J14" s="3"/>
    </row>
    <row r="15" spans="1:10" ht="12.75" customHeight="1">
      <c r="A15" s="15">
        <v>3</v>
      </c>
      <c r="B15" s="3" t="s">
        <v>30</v>
      </c>
      <c r="C15" s="15" t="s">
        <v>20</v>
      </c>
      <c r="D15" s="16">
        <v>5</v>
      </c>
      <c r="E15" s="17"/>
      <c r="F15" s="18">
        <f>ROUND(D15*E15,2)</f>
        <v>0</v>
      </c>
      <c r="G15" s="17">
        <f>ROUND(F15*0.23,2)</f>
        <v>0</v>
      </c>
      <c r="H15" s="17">
        <f>ROUND(I15/D15,2)</f>
        <v>0</v>
      </c>
      <c r="I15" s="17">
        <f>ROUND(SUM(F15,G15),2)</f>
        <v>0</v>
      </c>
      <c r="J15" s="3"/>
    </row>
    <row r="16" spans="1:10" ht="12.75" customHeight="1">
      <c r="A16" s="15">
        <v>4</v>
      </c>
      <c r="B16" s="3" t="s">
        <v>31</v>
      </c>
      <c r="C16" s="15" t="s">
        <v>20</v>
      </c>
      <c r="D16" s="16">
        <v>15</v>
      </c>
      <c r="E16" s="17"/>
      <c r="F16" s="18">
        <f>ROUND(D16*E16,2)</f>
        <v>0</v>
      </c>
      <c r="G16" s="17">
        <f>ROUND(F16*0.23,2)</f>
        <v>0</v>
      </c>
      <c r="H16" s="17">
        <f>ROUND(I16/D16,2)</f>
        <v>0</v>
      </c>
      <c r="I16" s="17">
        <f>ROUND(SUM(F16,G16),2)</f>
        <v>0</v>
      </c>
      <c r="J16" s="3"/>
    </row>
    <row r="17" spans="1:10" ht="25.5" customHeight="1">
      <c r="A17" s="23">
        <v>5</v>
      </c>
      <c r="B17" s="24" t="s">
        <v>32</v>
      </c>
      <c r="C17" s="23" t="s">
        <v>20</v>
      </c>
      <c r="D17" s="25">
        <v>100</v>
      </c>
      <c r="E17" s="26"/>
      <c r="F17" s="27">
        <f>ROUND(D17*E17,2)</f>
        <v>0</v>
      </c>
      <c r="G17" s="26">
        <f>ROUND(F17*0.23,2)</f>
        <v>0</v>
      </c>
      <c r="H17" s="26">
        <f>ROUND(I17/D17,2)</f>
        <v>0</v>
      </c>
      <c r="I17" s="26">
        <f>ROUND(SUM(F17,G17),2)</f>
        <v>0</v>
      </c>
      <c r="J17" s="3"/>
    </row>
    <row r="18" spans="1:10" ht="12.75" customHeight="1">
      <c r="A18" s="19" t="s">
        <v>26</v>
      </c>
      <c r="B18" s="19"/>
      <c r="C18" s="19"/>
      <c r="D18" s="19"/>
      <c r="E18" s="19"/>
      <c r="F18" s="20">
        <f>SUM(F13:F17)</f>
        <v>0</v>
      </c>
      <c r="G18" s="21"/>
      <c r="H18" s="21"/>
      <c r="I18" s="21">
        <f>SUM(I13:I17)</f>
        <v>0</v>
      </c>
      <c r="J18" s="22"/>
    </row>
    <row r="19" spans="1:10" ht="12.75" customHeight="1">
      <c r="A19" s="14" t="s">
        <v>33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2.75" customHeight="1">
      <c r="A20" s="15">
        <v>1</v>
      </c>
      <c r="B20" s="3" t="s">
        <v>34</v>
      </c>
      <c r="C20" s="15" t="s">
        <v>20</v>
      </c>
      <c r="D20" s="16">
        <v>300</v>
      </c>
      <c r="E20" s="17"/>
      <c r="F20" s="18">
        <f>ROUND(D20*E20,2)</f>
        <v>0</v>
      </c>
      <c r="G20" s="17">
        <f>ROUND(F20*0.23,2)</f>
        <v>0</v>
      </c>
      <c r="H20" s="17">
        <f>ROUND(I20/D20,2)</f>
        <v>0</v>
      </c>
      <c r="I20" s="17">
        <f>ROUND(SUM(F20,G20),2)</f>
        <v>0</v>
      </c>
      <c r="J20" s="3"/>
    </row>
    <row r="21" spans="1:10" ht="12.75" customHeight="1">
      <c r="A21" s="15">
        <v>2</v>
      </c>
      <c r="B21" s="3" t="s">
        <v>35</v>
      </c>
      <c r="C21" s="15" t="s">
        <v>20</v>
      </c>
      <c r="D21" s="16">
        <v>150</v>
      </c>
      <c r="E21" s="17"/>
      <c r="F21" s="18">
        <f>ROUND(D21*E21,2)</f>
        <v>0</v>
      </c>
      <c r="G21" s="17">
        <f>ROUND(F21*0.23,2)</f>
        <v>0</v>
      </c>
      <c r="H21" s="17">
        <f>ROUND(I21/D21,2)</f>
        <v>0</v>
      </c>
      <c r="I21" s="17">
        <f>ROUND(SUM(F21,G21),2)</f>
        <v>0</v>
      </c>
      <c r="J21" s="3"/>
    </row>
    <row r="22" spans="1:10" ht="12.75" customHeight="1">
      <c r="A22" s="15">
        <v>3</v>
      </c>
      <c r="B22" s="3" t="s">
        <v>36</v>
      </c>
      <c r="C22" s="15" t="s">
        <v>20</v>
      </c>
      <c r="D22" s="16">
        <v>300</v>
      </c>
      <c r="E22" s="17"/>
      <c r="F22" s="18">
        <f>ROUND(D22*E22,2)</f>
        <v>0</v>
      </c>
      <c r="G22" s="17">
        <f>ROUND(F22*0.23,2)</f>
        <v>0</v>
      </c>
      <c r="H22" s="17">
        <f>ROUND(I22/D22,2)</f>
        <v>0</v>
      </c>
      <c r="I22" s="17">
        <f>ROUND(SUM(F22,G22),2)</f>
        <v>0</v>
      </c>
      <c r="J22" s="3"/>
    </row>
    <row r="23" spans="1:10" ht="12.75" customHeight="1">
      <c r="A23" s="15">
        <v>4</v>
      </c>
      <c r="B23" s="3" t="s">
        <v>37</v>
      </c>
      <c r="C23" s="15" t="s">
        <v>20</v>
      </c>
      <c r="D23" s="16">
        <v>300</v>
      </c>
      <c r="E23" s="17"/>
      <c r="F23" s="18">
        <f>ROUND(D23*E23,2)</f>
        <v>0</v>
      </c>
      <c r="G23" s="17">
        <f>ROUND(F23*0.23,2)</f>
        <v>0</v>
      </c>
      <c r="H23" s="17">
        <f>ROUND(I23/D23,2)</f>
        <v>0</v>
      </c>
      <c r="I23" s="17">
        <f>ROUND(SUM(F23,G23),2)</f>
        <v>0</v>
      </c>
      <c r="J23" s="3"/>
    </row>
    <row r="24" spans="1:10" ht="12.75" customHeight="1">
      <c r="A24" s="15">
        <v>5</v>
      </c>
      <c r="B24" s="3" t="s">
        <v>38</v>
      </c>
      <c r="C24" s="15" t="s">
        <v>20</v>
      </c>
      <c r="D24" s="16">
        <v>10000</v>
      </c>
      <c r="E24" s="17"/>
      <c r="F24" s="18">
        <f>ROUND(D24*E24,2)</f>
        <v>0</v>
      </c>
      <c r="G24" s="17">
        <f>ROUND(F24*0.23,2)</f>
        <v>0</v>
      </c>
      <c r="H24" s="17">
        <f>ROUND(I24/D24,2)</f>
        <v>0</v>
      </c>
      <c r="I24" s="17">
        <f>ROUND(SUM(F24,G24),2)</f>
        <v>0</v>
      </c>
      <c r="J24" s="3"/>
    </row>
    <row r="25" spans="1:10" ht="12.75" customHeight="1">
      <c r="A25" s="15">
        <v>6</v>
      </c>
      <c r="B25" s="3" t="s">
        <v>39</v>
      </c>
      <c r="C25" s="15" t="s">
        <v>20</v>
      </c>
      <c r="D25" s="16">
        <v>300</v>
      </c>
      <c r="E25" s="17"/>
      <c r="F25" s="18">
        <f>ROUND(D25*E25,2)</f>
        <v>0</v>
      </c>
      <c r="G25" s="17">
        <f>ROUND(F25*0.23,2)</f>
        <v>0</v>
      </c>
      <c r="H25" s="17">
        <f>ROUND(I25/D25,2)</f>
        <v>0</v>
      </c>
      <c r="I25" s="17">
        <f>ROUND(SUM(F25,G25),2)</f>
        <v>0</v>
      </c>
      <c r="J25" s="3"/>
    </row>
    <row r="26" spans="1:10" ht="12.75" customHeight="1">
      <c r="A26" s="19" t="s">
        <v>26</v>
      </c>
      <c r="B26" s="19"/>
      <c r="C26" s="19"/>
      <c r="D26" s="19"/>
      <c r="E26" s="19"/>
      <c r="F26" s="20">
        <f>SUM(F20:F25)</f>
        <v>0</v>
      </c>
      <c r="G26" s="21"/>
      <c r="H26" s="21"/>
      <c r="I26" s="21">
        <f>SUM(I20:I25)</f>
        <v>0</v>
      </c>
      <c r="J26" s="22"/>
    </row>
    <row r="27" spans="1:10" ht="24.75" customHeight="1">
      <c r="A27" s="19"/>
      <c r="B27" s="28" t="s">
        <v>40</v>
      </c>
      <c r="C27" s="28"/>
      <c r="D27" s="28"/>
      <c r="E27" s="28"/>
      <c r="F27" s="28"/>
      <c r="G27" s="28"/>
      <c r="H27" s="28"/>
      <c r="I27" s="21"/>
      <c r="J27" s="22"/>
    </row>
    <row r="28" spans="1:10" ht="23.25" customHeight="1">
      <c r="A28" s="15"/>
      <c r="B28" s="28" t="s">
        <v>41</v>
      </c>
      <c r="C28" s="28"/>
      <c r="D28" s="28"/>
      <c r="E28" s="28"/>
      <c r="F28" s="28"/>
      <c r="G28" s="28"/>
      <c r="H28" s="28"/>
      <c r="I28" s="29"/>
      <c r="J28" s="30"/>
    </row>
    <row r="29" spans="1:10" ht="12.75" customHeight="1">
      <c r="A29" s="14" t="s">
        <v>42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2.75" customHeight="1">
      <c r="A30" s="15">
        <v>1</v>
      </c>
      <c r="B30" s="3" t="s">
        <v>43</v>
      </c>
      <c r="C30" s="15" t="s">
        <v>20</v>
      </c>
      <c r="D30" s="16">
        <v>30</v>
      </c>
      <c r="E30" s="17"/>
      <c r="F30" s="18">
        <f>ROUND(D30*E30,2)</f>
        <v>0</v>
      </c>
      <c r="G30" s="17">
        <f>ROUND(F30*0.23,2)</f>
        <v>0</v>
      </c>
      <c r="H30" s="17">
        <f>ROUND(I30/D30,2)</f>
        <v>0</v>
      </c>
      <c r="I30" s="17">
        <f>ROUND(SUM(F30,G30),2)</f>
        <v>0</v>
      </c>
      <c r="J30" s="3"/>
    </row>
    <row r="31" spans="1:10" ht="12.75" customHeight="1">
      <c r="A31" s="15">
        <v>2</v>
      </c>
      <c r="B31" s="3" t="s">
        <v>44</v>
      </c>
      <c r="C31" s="15" t="s">
        <v>20</v>
      </c>
      <c r="D31" s="16">
        <v>10</v>
      </c>
      <c r="E31" s="17"/>
      <c r="F31" s="18">
        <f>ROUND(D31*E31,2)</f>
        <v>0</v>
      </c>
      <c r="G31" s="17">
        <f>ROUND(F31*0.23,2)</f>
        <v>0</v>
      </c>
      <c r="H31" s="17">
        <f>ROUND(I31/D31,2)</f>
        <v>0</v>
      </c>
      <c r="I31" s="17">
        <f>ROUND(SUM(F31,G31),2)</f>
        <v>0</v>
      </c>
      <c r="J31" s="3"/>
    </row>
    <row r="32" spans="1:10" ht="12.75" customHeight="1">
      <c r="A32" s="15">
        <v>3</v>
      </c>
      <c r="B32" s="3" t="s">
        <v>45</v>
      </c>
      <c r="C32" s="15" t="s">
        <v>20</v>
      </c>
      <c r="D32" s="16">
        <v>10</v>
      </c>
      <c r="E32" s="17"/>
      <c r="F32" s="18">
        <f>ROUND(D32*E32,2)</f>
        <v>0</v>
      </c>
      <c r="G32" s="17">
        <f>ROUND(F32*0.23,2)</f>
        <v>0</v>
      </c>
      <c r="H32" s="17">
        <f>ROUND(I32/D32,2)</f>
        <v>0</v>
      </c>
      <c r="I32" s="17">
        <f>ROUND(SUM(F32,G32),2)</f>
        <v>0</v>
      </c>
      <c r="J32" s="3"/>
    </row>
    <row r="33" spans="1:10" ht="12.75" customHeight="1">
      <c r="A33" s="15">
        <v>4</v>
      </c>
      <c r="B33" s="3" t="s">
        <v>46</v>
      </c>
      <c r="C33" s="15" t="s">
        <v>20</v>
      </c>
      <c r="D33" s="16">
        <v>50</v>
      </c>
      <c r="E33" s="17"/>
      <c r="F33" s="18">
        <f>ROUND(D33*E33,2)</f>
        <v>0</v>
      </c>
      <c r="G33" s="17">
        <f>ROUND(F33*0.23,2)</f>
        <v>0</v>
      </c>
      <c r="H33" s="17">
        <f>ROUND(I33/D33,2)</f>
        <v>0</v>
      </c>
      <c r="I33" s="17">
        <f>ROUND(SUM(F33,G33),2)</f>
        <v>0</v>
      </c>
      <c r="J33" s="3"/>
    </row>
    <row r="34" spans="1:10" ht="12.75" customHeight="1">
      <c r="A34" s="15">
        <v>5</v>
      </c>
      <c r="B34" s="3" t="s">
        <v>47</v>
      </c>
      <c r="C34" s="15" t="s">
        <v>20</v>
      </c>
      <c r="D34" s="16">
        <v>30</v>
      </c>
      <c r="E34" s="17"/>
      <c r="F34" s="18">
        <f>ROUND(D34*E34,2)</f>
        <v>0</v>
      </c>
      <c r="G34" s="17">
        <f>ROUND(F34*0.23,2)</f>
        <v>0</v>
      </c>
      <c r="H34" s="17">
        <f>ROUND(I34/D34,2)</f>
        <v>0</v>
      </c>
      <c r="I34" s="17">
        <f>ROUND(SUM(F34,G34),2)</f>
        <v>0</v>
      </c>
      <c r="J34" s="3"/>
    </row>
    <row r="35" spans="1:10" ht="12.75" customHeight="1">
      <c r="A35" s="15">
        <v>6</v>
      </c>
      <c r="B35" s="3" t="s">
        <v>48</v>
      </c>
      <c r="C35" s="15" t="s">
        <v>20</v>
      </c>
      <c r="D35" s="16">
        <v>20</v>
      </c>
      <c r="E35" s="17"/>
      <c r="F35" s="18">
        <f>ROUND(D35*E35,2)</f>
        <v>0</v>
      </c>
      <c r="G35" s="17">
        <f>ROUND(F35*0.23,2)</f>
        <v>0</v>
      </c>
      <c r="H35" s="17">
        <f>ROUND(I35/D35,2)</f>
        <v>0</v>
      </c>
      <c r="I35" s="17">
        <f>ROUND(SUM(F35,G35),2)</f>
        <v>0</v>
      </c>
      <c r="J35" s="3"/>
    </row>
    <row r="36" spans="1:10" ht="12.75" customHeight="1">
      <c r="A36" s="15">
        <v>7</v>
      </c>
      <c r="B36" s="3" t="s">
        <v>49</v>
      </c>
      <c r="C36" s="15" t="s">
        <v>20</v>
      </c>
      <c r="D36" s="16">
        <v>25</v>
      </c>
      <c r="E36" s="17"/>
      <c r="F36" s="18">
        <f>ROUND(D36*E36,2)</f>
        <v>0</v>
      </c>
      <c r="G36" s="17">
        <f>ROUND(F36*0.23,2)</f>
        <v>0</v>
      </c>
      <c r="H36" s="17">
        <f>ROUND(I36/D36,2)</f>
        <v>0</v>
      </c>
      <c r="I36" s="17">
        <f>ROUND(SUM(F36,G36),2)</f>
        <v>0</v>
      </c>
      <c r="J36" s="3"/>
    </row>
    <row r="37" spans="1:10" ht="12.75" customHeight="1">
      <c r="A37" s="15">
        <v>8</v>
      </c>
      <c r="B37" s="3" t="s">
        <v>50</v>
      </c>
      <c r="C37" s="15" t="s">
        <v>20</v>
      </c>
      <c r="D37" s="16">
        <v>5</v>
      </c>
      <c r="E37" s="17"/>
      <c r="F37" s="18">
        <f>ROUND(D37*E37,2)</f>
        <v>0</v>
      </c>
      <c r="G37" s="17">
        <f>ROUND(F37*0.23,2)</f>
        <v>0</v>
      </c>
      <c r="H37" s="17">
        <f>ROUND(I37/D37,2)</f>
        <v>0</v>
      </c>
      <c r="I37" s="17">
        <f>ROUND(SUM(F37,G37),2)</f>
        <v>0</v>
      </c>
      <c r="J37" s="3"/>
    </row>
    <row r="38" spans="1:10" ht="12.75" customHeight="1">
      <c r="A38" s="15">
        <v>9</v>
      </c>
      <c r="B38" s="3" t="s">
        <v>51</v>
      </c>
      <c r="C38" s="15" t="s">
        <v>20</v>
      </c>
      <c r="D38" s="16">
        <v>2</v>
      </c>
      <c r="E38" s="17"/>
      <c r="F38" s="18">
        <f>ROUND(D38*E38,2)</f>
        <v>0</v>
      </c>
      <c r="G38" s="17">
        <f>ROUND(F38*0.23,2)</f>
        <v>0</v>
      </c>
      <c r="H38" s="17">
        <f>ROUND(I38/D38,2)</f>
        <v>0</v>
      </c>
      <c r="I38" s="17">
        <f>ROUND(SUM(F38,G38),2)</f>
        <v>0</v>
      </c>
      <c r="J38" s="3"/>
    </row>
    <row r="39" spans="1:10" ht="12.75" customHeight="1">
      <c r="A39" s="15">
        <v>10</v>
      </c>
      <c r="B39" s="3" t="s">
        <v>52</v>
      </c>
      <c r="C39" s="15" t="s">
        <v>20</v>
      </c>
      <c r="D39" s="16">
        <v>15</v>
      </c>
      <c r="E39" s="17"/>
      <c r="F39" s="18">
        <f>ROUND(D39*E39,2)</f>
        <v>0</v>
      </c>
      <c r="G39" s="17">
        <f>ROUND(F39*0.23,2)</f>
        <v>0</v>
      </c>
      <c r="H39" s="17">
        <f>ROUND(I39/D39,2)</f>
        <v>0</v>
      </c>
      <c r="I39" s="17">
        <f>ROUND(SUM(F39,G39),2)</f>
        <v>0</v>
      </c>
      <c r="J39" s="3"/>
    </row>
    <row r="40" spans="1:10" ht="12.75" customHeight="1">
      <c r="A40" s="15">
        <v>11</v>
      </c>
      <c r="B40" s="3" t="s">
        <v>53</v>
      </c>
      <c r="C40" s="15" t="s">
        <v>20</v>
      </c>
      <c r="D40" s="16">
        <v>10</v>
      </c>
      <c r="E40" s="17"/>
      <c r="F40" s="18">
        <f>ROUND(D40*E40,2)</f>
        <v>0</v>
      </c>
      <c r="G40" s="17">
        <f>ROUND(F40*0.23,2)</f>
        <v>0</v>
      </c>
      <c r="H40" s="17">
        <f>ROUND(I40/D40,2)</f>
        <v>0</v>
      </c>
      <c r="I40" s="17">
        <f>ROUND(SUM(F40,G40),2)</f>
        <v>0</v>
      </c>
      <c r="J40" s="3"/>
    </row>
    <row r="41" spans="1:10" ht="12.75" customHeight="1">
      <c r="A41" s="19" t="s">
        <v>26</v>
      </c>
      <c r="B41" s="19"/>
      <c r="C41" s="19"/>
      <c r="D41" s="19"/>
      <c r="E41" s="19"/>
      <c r="F41" s="20">
        <f>SUM(F30:F40)</f>
        <v>0</v>
      </c>
      <c r="G41" s="21"/>
      <c r="H41" s="21"/>
      <c r="I41" s="21">
        <f>SUM(I30:I40)</f>
        <v>0</v>
      </c>
      <c r="J41" s="3"/>
    </row>
    <row r="42" spans="1:10" ht="12.75" customHeight="1">
      <c r="A42" s="31" t="s">
        <v>54</v>
      </c>
      <c r="B42" s="32" t="s">
        <v>55</v>
      </c>
      <c r="C42" s="32"/>
      <c r="D42" s="32"/>
      <c r="E42" s="32"/>
      <c r="F42" s="33"/>
      <c r="G42" s="33"/>
      <c r="H42" s="3"/>
      <c r="J42" s="22"/>
    </row>
    <row r="43" spans="1:10" ht="27" customHeight="1">
      <c r="A43" s="34" t="s">
        <v>56</v>
      </c>
      <c r="B43" s="28" t="s">
        <v>57</v>
      </c>
      <c r="C43" s="28"/>
      <c r="D43" s="28"/>
      <c r="E43" s="28"/>
      <c r="F43" s="33"/>
      <c r="G43" s="33"/>
      <c r="H43" s="3"/>
      <c r="J43" s="22"/>
    </row>
    <row r="44" spans="1:10" ht="12.75" customHeight="1">
      <c r="A44" s="35" t="s">
        <v>58</v>
      </c>
      <c r="B44" s="36" t="s">
        <v>59</v>
      </c>
      <c r="C44" s="37" t="s">
        <v>60</v>
      </c>
      <c r="D44" s="37"/>
      <c r="E44" s="37"/>
      <c r="F44" s="33" t="s">
        <v>61</v>
      </c>
      <c r="G44" s="28"/>
      <c r="H44" s="3"/>
      <c r="J44" s="22"/>
    </row>
    <row r="45" spans="1:10" ht="12.75" customHeight="1">
      <c r="A45" s="38"/>
      <c r="B45" s="36" t="s">
        <v>62</v>
      </c>
      <c r="C45" s="39" t="s">
        <v>63</v>
      </c>
      <c r="D45" s="39"/>
      <c r="E45" s="39"/>
      <c r="F45" s="33"/>
      <c r="G45" s="28"/>
      <c r="H45" s="3"/>
      <c r="J45" s="22"/>
    </row>
    <row r="46" spans="1:10" ht="12.75" customHeight="1">
      <c r="A46" s="35"/>
      <c r="B46" s="36" t="s">
        <v>64</v>
      </c>
      <c r="C46" s="39" t="s">
        <v>65</v>
      </c>
      <c r="D46" s="39"/>
      <c r="E46" s="39"/>
      <c r="F46" s="33"/>
      <c r="G46" s="28"/>
      <c r="H46" s="3"/>
      <c r="J46" s="22"/>
    </row>
    <row r="47" spans="1:10" ht="12.75" customHeight="1">
      <c r="A47" s="31"/>
      <c r="B47" s="36" t="s">
        <v>66</v>
      </c>
      <c r="C47" s="37">
        <v>250</v>
      </c>
      <c r="D47" s="37"/>
      <c r="E47" s="37"/>
      <c r="F47" s="40" t="s">
        <v>67</v>
      </c>
      <c r="G47" s="28"/>
      <c r="H47" s="3"/>
      <c r="J47" s="22"/>
    </row>
    <row r="48" spans="1:10" ht="12.75" customHeight="1">
      <c r="A48" s="31"/>
      <c r="B48" s="36" t="s">
        <v>68</v>
      </c>
      <c r="C48" s="41">
        <v>0.28</v>
      </c>
      <c r="D48" s="41"/>
      <c r="E48" s="41"/>
      <c r="F48" s="33" t="s">
        <v>69</v>
      </c>
      <c r="G48" s="28"/>
      <c r="H48" s="3"/>
      <c r="J48" s="22"/>
    </row>
    <row r="49" spans="1:10" ht="12.75" customHeight="1">
      <c r="A49" s="31"/>
      <c r="B49" s="36" t="s">
        <v>70</v>
      </c>
      <c r="C49" s="37" t="s">
        <v>71</v>
      </c>
      <c r="D49" s="37"/>
      <c r="E49" s="37"/>
      <c r="F49" s="33"/>
      <c r="G49" s="28"/>
      <c r="H49" s="3"/>
      <c r="J49" s="22"/>
    </row>
    <row r="50" spans="1:10" ht="12.75" customHeight="1">
      <c r="A50" s="31"/>
      <c r="B50" s="42" t="s">
        <v>72</v>
      </c>
      <c r="C50" s="37" t="s">
        <v>73</v>
      </c>
      <c r="D50" s="37"/>
      <c r="E50" s="37"/>
      <c r="F50" s="33"/>
      <c r="G50" s="28"/>
      <c r="H50" s="3"/>
      <c r="J50" s="22"/>
    </row>
    <row r="51" spans="1:10" ht="12.75" customHeight="1">
      <c r="A51" s="31"/>
      <c r="B51" s="42" t="s">
        <v>74</v>
      </c>
      <c r="C51" s="37">
        <v>35</v>
      </c>
      <c r="D51" s="37"/>
      <c r="E51" s="37"/>
      <c r="F51" s="33" t="s">
        <v>75</v>
      </c>
      <c r="G51" s="28"/>
      <c r="H51" s="3"/>
      <c r="J51" s="22"/>
    </row>
    <row r="52" spans="1:10" ht="12.75" customHeight="1">
      <c r="A52" s="31"/>
      <c r="B52" s="42" t="s">
        <v>76</v>
      </c>
      <c r="C52" s="37">
        <v>3</v>
      </c>
      <c r="D52" s="37"/>
      <c r="E52" s="37"/>
      <c r="F52" s="33" t="s">
        <v>77</v>
      </c>
      <c r="G52" s="28"/>
      <c r="H52" s="3"/>
      <c r="J52" s="22"/>
    </row>
    <row r="53" spans="1:10" ht="12.75" customHeight="1">
      <c r="A53" s="31"/>
      <c r="B53" s="43" t="s">
        <v>78</v>
      </c>
      <c r="C53" s="44" t="s">
        <v>79</v>
      </c>
      <c r="D53" s="44"/>
      <c r="E53" s="44"/>
      <c r="F53" s="44"/>
      <c r="G53" s="44"/>
      <c r="H53" s="3"/>
      <c r="J53" s="22"/>
    </row>
    <row r="54" spans="1:10" ht="24.75" customHeight="1">
      <c r="A54" s="35" t="s">
        <v>80</v>
      </c>
      <c r="B54" s="45" t="s">
        <v>81</v>
      </c>
      <c r="C54" s="45"/>
      <c r="D54" s="45"/>
      <c r="E54" s="45"/>
      <c r="F54" s="33"/>
      <c r="G54" s="28"/>
      <c r="H54" s="3"/>
      <c r="J54" s="22"/>
    </row>
    <row r="55" spans="1:10" ht="12.75" customHeight="1">
      <c r="A55" s="46"/>
      <c r="B55" s="43"/>
      <c r="C55" s="44"/>
      <c r="D55" s="47"/>
      <c r="E55" s="47"/>
      <c r="F55" s="33"/>
      <c r="G55" s="28"/>
      <c r="H55" s="3"/>
      <c r="J55" s="22"/>
    </row>
    <row r="56" spans="1:10" ht="12.75" customHeight="1">
      <c r="A56" s="46"/>
      <c r="B56" s="3"/>
      <c r="C56" s="15"/>
      <c r="D56" s="15"/>
      <c r="E56" s="15"/>
      <c r="F56" s="48"/>
      <c r="G56" s="3"/>
      <c r="H56" s="3"/>
      <c r="J56" s="22"/>
    </row>
    <row r="57" spans="1:10" ht="12.75" customHeight="1">
      <c r="A57" s="14" t="s">
        <v>82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1" s="50" customFormat="1" ht="12.75" customHeight="1">
      <c r="A58" s="15">
        <v>1</v>
      </c>
      <c r="B58" s="3" t="s">
        <v>83</v>
      </c>
      <c r="C58" s="15" t="s">
        <v>84</v>
      </c>
      <c r="D58" s="16">
        <v>1</v>
      </c>
      <c r="E58" s="17"/>
      <c r="F58" s="18">
        <f>ROUND(D58*E58,2)</f>
        <v>0</v>
      </c>
      <c r="G58" s="17">
        <f>ROUND(F58*0.23,2)</f>
        <v>0</v>
      </c>
      <c r="H58" s="17">
        <f>ROUND(I58/D58,2)</f>
        <v>0</v>
      </c>
      <c r="I58" s="17">
        <f>ROUND(SUM(F58,G58),2)</f>
        <v>0</v>
      </c>
      <c r="J58" s="49"/>
      <c r="K58"/>
    </row>
    <row r="59" spans="1:10" ht="24" customHeight="1">
      <c r="A59" s="15">
        <v>2</v>
      </c>
      <c r="B59" s="51" t="s">
        <v>85</v>
      </c>
      <c r="C59" s="15" t="s">
        <v>20</v>
      </c>
      <c r="D59" s="16">
        <v>1</v>
      </c>
      <c r="E59" s="17"/>
      <c r="F59" s="18">
        <f>ROUND(D59*E59,2)</f>
        <v>0</v>
      </c>
      <c r="G59" s="17">
        <f>ROUND(F59*0.23,2)</f>
        <v>0</v>
      </c>
      <c r="H59" s="17">
        <f>ROUND(I59/D59,2)</f>
        <v>0</v>
      </c>
      <c r="I59" s="17">
        <f>ROUND(SUM(F59,G59),2)</f>
        <v>0</v>
      </c>
      <c r="J59" s="17"/>
    </row>
    <row r="60" spans="1:10" ht="12.75" customHeight="1">
      <c r="A60" s="15">
        <v>3</v>
      </c>
      <c r="B60" s="3" t="s">
        <v>86</v>
      </c>
      <c r="C60" s="15" t="s">
        <v>20</v>
      </c>
      <c r="D60" s="16">
        <v>5</v>
      </c>
      <c r="E60" s="17"/>
      <c r="F60" s="18">
        <f>ROUND(D60*E60,2)</f>
        <v>0</v>
      </c>
      <c r="G60" s="17">
        <f>ROUND(F60*0.23,2)</f>
        <v>0</v>
      </c>
      <c r="H60" s="17">
        <f>ROUND(I60/D60,2)</f>
        <v>0</v>
      </c>
      <c r="I60" s="17">
        <f>ROUND(SUM(F60,G60),2)</f>
        <v>0</v>
      </c>
      <c r="J60" s="17"/>
    </row>
    <row r="61" spans="1:10" ht="12.75" customHeight="1">
      <c r="A61" s="15">
        <v>4</v>
      </c>
      <c r="B61" s="3" t="s">
        <v>87</v>
      </c>
      <c r="C61" s="15" t="s">
        <v>20</v>
      </c>
      <c r="D61" s="16">
        <v>2</v>
      </c>
      <c r="E61" s="17"/>
      <c r="F61" s="18">
        <f>ROUND(D61*E61,2)</f>
        <v>0</v>
      </c>
      <c r="G61" s="17">
        <f>ROUND(F61*0.23,2)</f>
        <v>0</v>
      </c>
      <c r="H61" s="17">
        <f>ROUND(I61/D61,2)</f>
        <v>0</v>
      </c>
      <c r="I61" s="17">
        <f>ROUND(SUM(F61,G61),2)</f>
        <v>0</v>
      </c>
      <c r="J61" s="17"/>
    </row>
    <row r="62" spans="1:10" ht="12.75" customHeight="1">
      <c r="A62" s="15">
        <v>5</v>
      </c>
      <c r="B62" s="3" t="s">
        <v>88</v>
      </c>
      <c r="C62" s="15" t="s">
        <v>20</v>
      </c>
      <c r="D62" s="16">
        <v>2</v>
      </c>
      <c r="E62" s="17"/>
      <c r="F62" s="18">
        <f>ROUND(D62*E62,2)</f>
        <v>0</v>
      </c>
      <c r="G62" s="17">
        <f>ROUND(F62*0.23,2)</f>
        <v>0</v>
      </c>
      <c r="H62" s="17">
        <f>ROUND(I62/D62,2)</f>
        <v>0</v>
      </c>
      <c r="I62" s="17">
        <f>ROUND(SUM(F62,G62),2)</f>
        <v>0</v>
      </c>
      <c r="J62" s="17"/>
    </row>
    <row r="63" spans="1:10" ht="12.75" customHeight="1">
      <c r="A63" s="15">
        <v>6</v>
      </c>
      <c r="B63" s="3" t="s">
        <v>89</v>
      </c>
      <c r="C63" s="15" t="s">
        <v>20</v>
      </c>
      <c r="D63" s="16">
        <v>1</v>
      </c>
      <c r="E63" s="17"/>
      <c r="F63" s="18">
        <f>ROUND(D63*E63,2)</f>
        <v>0</v>
      </c>
      <c r="G63" s="17">
        <f>ROUND(F63*0.23,2)</f>
        <v>0</v>
      </c>
      <c r="H63" s="17">
        <f>ROUND(I63/D63,2)</f>
        <v>0</v>
      </c>
      <c r="I63" s="17">
        <f>ROUND(SUM(F63,G63),2)</f>
        <v>0</v>
      </c>
      <c r="J63" s="17"/>
    </row>
    <row r="64" spans="1:10" ht="12.75" customHeight="1">
      <c r="A64" s="15">
        <v>7</v>
      </c>
      <c r="B64" s="3" t="s">
        <v>90</v>
      </c>
      <c r="C64" s="15" t="s">
        <v>20</v>
      </c>
      <c r="D64" s="16">
        <v>1</v>
      </c>
      <c r="E64" s="17"/>
      <c r="F64" s="18">
        <f>ROUND(D64*E64,2)</f>
        <v>0</v>
      </c>
      <c r="G64" s="17">
        <f>ROUND(F64*0.23,2)</f>
        <v>0</v>
      </c>
      <c r="H64" s="17">
        <f>ROUND(I64/D64,2)</f>
        <v>0</v>
      </c>
      <c r="I64" s="17">
        <f>ROUND(SUM(F64,G64),2)</f>
        <v>0</v>
      </c>
      <c r="J64" s="17"/>
    </row>
    <row r="65" spans="1:10" ht="12.75" customHeight="1">
      <c r="A65" s="15">
        <v>8</v>
      </c>
      <c r="B65" s="3" t="s">
        <v>91</v>
      </c>
      <c r="C65" s="15" t="s">
        <v>20</v>
      </c>
      <c r="D65" s="16">
        <v>1</v>
      </c>
      <c r="E65" s="17"/>
      <c r="F65" s="18">
        <f>ROUND(D65*E65,2)</f>
        <v>0</v>
      </c>
      <c r="G65" s="17">
        <f>ROUND(F65*0.23,2)</f>
        <v>0</v>
      </c>
      <c r="H65" s="17">
        <f>ROUND(I65/D65,2)</f>
        <v>0</v>
      </c>
      <c r="I65" s="17">
        <f>ROUND(SUM(F65,G65),2)</f>
        <v>0</v>
      </c>
      <c r="J65" s="17"/>
    </row>
    <row r="66" spans="1:10" ht="12.75" customHeight="1">
      <c r="A66" s="15">
        <v>9</v>
      </c>
      <c r="B66" s="3" t="s">
        <v>92</v>
      </c>
      <c r="C66" s="15" t="s">
        <v>20</v>
      </c>
      <c r="D66" s="16">
        <v>2</v>
      </c>
      <c r="E66" s="17"/>
      <c r="F66" s="18">
        <f>ROUND(D66*E66,2)</f>
        <v>0</v>
      </c>
      <c r="G66" s="17">
        <f>ROUND(F66*0.23,2)</f>
        <v>0</v>
      </c>
      <c r="H66" s="17">
        <f>ROUND(I66/D66,2)</f>
        <v>0</v>
      </c>
      <c r="I66" s="17">
        <f>ROUND(SUM(F66,G66),2)</f>
        <v>0</v>
      </c>
      <c r="J66" s="17"/>
    </row>
    <row r="67" spans="1:10" ht="12.75" customHeight="1">
      <c r="A67" s="15">
        <v>10</v>
      </c>
      <c r="B67" s="3" t="s">
        <v>93</v>
      </c>
      <c r="C67" s="15" t="s">
        <v>20</v>
      </c>
      <c r="D67" s="16">
        <v>1</v>
      </c>
      <c r="E67" s="17"/>
      <c r="F67" s="18">
        <f>ROUND(D67*E67,2)</f>
        <v>0</v>
      </c>
      <c r="G67" s="17">
        <f>ROUND(F67*0.23,2)</f>
        <v>0</v>
      </c>
      <c r="H67" s="17">
        <f>ROUND(I67/D67,2)</f>
        <v>0</v>
      </c>
      <c r="I67" s="17">
        <f>ROUND(SUM(F67,G67),2)</f>
        <v>0</v>
      </c>
      <c r="J67" s="17"/>
    </row>
    <row r="68" spans="1:10" ht="12.75" customHeight="1">
      <c r="A68" s="15">
        <v>11</v>
      </c>
      <c r="B68" s="3" t="s">
        <v>94</v>
      </c>
      <c r="C68" s="15" t="s">
        <v>20</v>
      </c>
      <c r="D68" s="16">
        <v>1</v>
      </c>
      <c r="E68" s="17"/>
      <c r="F68" s="18">
        <f>ROUND(D68*E68,2)</f>
        <v>0</v>
      </c>
      <c r="G68" s="17">
        <f>ROUND(F68*0.23,2)</f>
        <v>0</v>
      </c>
      <c r="H68" s="17">
        <f>ROUND(I68/D68,2)</f>
        <v>0</v>
      </c>
      <c r="I68" s="17">
        <f>ROUND(SUM(F68,G68),2)</f>
        <v>0</v>
      </c>
      <c r="J68" s="17"/>
    </row>
    <row r="69" spans="1:10" ht="12.75" customHeight="1">
      <c r="A69" s="15">
        <v>12</v>
      </c>
      <c r="B69" s="3" t="s">
        <v>95</v>
      </c>
      <c r="C69" s="15" t="s">
        <v>20</v>
      </c>
      <c r="D69" s="16">
        <v>1</v>
      </c>
      <c r="E69" s="17"/>
      <c r="F69" s="18">
        <f>ROUND(D69*E69,2)</f>
        <v>0</v>
      </c>
      <c r="G69" s="17">
        <f>ROUND(F69*0.23,2)</f>
        <v>0</v>
      </c>
      <c r="H69" s="17">
        <f>ROUND(I69/D69,2)</f>
        <v>0</v>
      </c>
      <c r="I69" s="17">
        <f>ROUND(SUM(F69,G69),2)</f>
        <v>0</v>
      </c>
      <c r="J69" s="17"/>
    </row>
    <row r="70" spans="1:10" ht="12.75" customHeight="1">
      <c r="A70" s="15">
        <v>13</v>
      </c>
      <c r="B70" s="3" t="s">
        <v>96</v>
      </c>
      <c r="C70" s="15" t="s">
        <v>20</v>
      </c>
      <c r="D70" s="16">
        <v>5</v>
      </c>
      <c r="E70" s="17"/>
      <c r="F70" s="18">
        <f>ROUND(D70*E70,2)</f>
        <v>0</v>
      </c>
      <c r="G70" s="17">
        <f>ROUND(F70*0.23,2)</f>
        <v>0</v>
      </c>
      <c r="H70" s="17">
        <f>ROUND(I70/D70,2)</f>
        <v>0</v>
      </c>
      <c r="I70" s="17">
        <f>ROUND(SUM(F70,G70),2)</f>
        <v>0</v>
      </c>
      <c r="J70" s="17"/>
    </row>
    <row r="71" spans="1:10" ht="12.75" customHeight="1">
      <c r="A71" s="15">
        <v>14</v>
      </c>
      <c r="B71" s="3" t="s">
        <v>97</v>
      </c>
      <c r="C71" s="15" t="s">
        <v>20</v>
      </c>
      <c r="D71" s="16">
        <v>3</v>
      </c>
      <c r="E71" s="17"/>
      <c r="F71" s="18">
        <f>ROUND(D71*E71,2)</f>
        <v>0</v>
      </c>
      <c r="G71" s="17">
        <f>ROUND(F71*0.23,2)</f>
        <v>0</v>
      </c>
      <c r="H71" s="17">
        <f>ROUND(I71/D71,2)</f>
        <v>0</v>
      </c>
      <c r="I71" s="17">
        <f>ROUND(SUM(F71,G71),2)</f>
        <v>0</v>
      </c>
      <c r="J71" s="17"/>
    </row>
    <row r="72" spans="1:10" ht="12.75" customHeight="1">
      <c r="A72" s="15">
        <v>15</v>
      </c>
      <c r="B72" s="3" t="s">
        <v>98</v>
      </c>
      <c r="C72" s="15" t="s">
        <v>20</v>
      </c>
      <c r="D72" s="16">
        <v>3</v>
      </c>
      <c r="E72" s="17"/>
      <c r="F72" s="18">
        <f>ROUND(D72*E72,2)</f>
        <v>0</v>
      </c>
      <c r="G72" s="17">
        <f>ROUND(F72*0.23,2)</f>
        <v>0</v>
      </c>
      <c r="H72" s="17">
        <f>ROUND(I72/D72,2)</f>
        <v>0</v>
      </c>
      <c r="I72" s="17">
        <f>ROUND(SUM(F72,G72),2)</f>
        <v>0</v>
      </c>
      <c r="J72" s="17"/>
    </row>
    <row r="73" spans="1:10" ht="12.75" customHeight="1">
      <c r="A73" s="15">
        <v>16</v>
      </c>
      <c r="B73" s="3" t="s">
        <v>99</v>
      </c>
      <c r="C73" s="15" t="s">
        <v>20</v>
      </c>
      <c r="D73" s="16">
        <v>2</v>
      </c>
      <c r="E73" s="17"/>
      <c r="F73" s="18">
        <f>ROUND(D73*E73,2)</f>
        <v>0</v>
      </c>
      <c r="G73" s="17">
        <f>ROUND(F73*0.23,2)</f>
        <v>0</v>
      </c>
      <c r="H73" s="17">
        <f>ROUND(I73/D73,2)</f>
        <v>0</v>
      </c>
      <c r="I73" s="17">
        <f>ROUND(SUM(F73,G73),2)</f>
        <v>0</v>
      </c>
      <c r="J73" s="17"/>
    </row>
    <row r="74" spans="1:10" ht="12.75" customHeight="1">
      <c r="A74" s="15">
        <v>17</v>
      </c>
      <c r="B74" s="3" t="s">
        <v>100</v>
      </c>
      <c r="C74" s="15" t="s">
        <v>20</v>
      </c>
      <c r="D74" s="16">
        <v>2</v>
      </c>
      <c r="E74" s="17"/>
      <c r="F74" s="18">
        <f>ROUND(D74*E74,2)</f>
        <v>0</v>
      </c>
      <c r="G74" s="17">
        <f>ROUND(F74*0.23,2)</f>
        <v>0</v>
      </c>
      <c r="H74" s="17">
        <f>ROUND(I74/D74,2)</f>
        <v>0</v>
      </c>
      <c r="I74" s="17">
        <f>ROUND(SUM(F74,G74),2)</f>
        <v>0</v>
      </c>
      <c r="J74" s="17"/>
    </row>
    <row r="75" spans="1:10" ht="12.75" customHeight="1">
      <c r="A75" s="15">
        <v>18</v>
      </c>
      <c r="B75" s="3" t="s">
        <v>101</v>
      </c>
      <c r="C75" s="15" t="s">
        <v>20</v>
      </c>
      <c r="D75" s="16">
        <v>2</v>
      </c>
      <c r="E75" s="17"/>
      <c r="F75" s="18">
        <f>ROUND(D75*E75,2)</f>
        <v>0</v>
      </c>
      <c r="G75" s="17">
        <f>ROUND(F75*0.23,2)</f>
        <v>0</v>
      </c>
      <c r="H75" s="17">
        <f>ROUND(I75/D75,2)</f>
        <v>0</v>
      </c>
      <c r="I75" s="17">
        <f>ROUND(SUM(F75,G75),2)</f>
        <v>0</v>
      </c>
      <c r="J75" s="17"/>
    </row>
    <row r="76" spans="1:10" ht="12.75" customHeight="1">
      <c r="A76" s="15">
        <v>19</v>
      </c>
      <c r="B76" s="3" t="s">
        <v>102</v>
      </c>
      <c r="C76" s="15" t="s">
        <v>20</v>
      </c>
      <c r="D76" s="16">
        <v>2</v>
      </c>
      <c r="E76" s="17"/>
      <c r="F76" s="18">
        <f>ROUND(D76*E76,2)</f>
        <v>0</v>
      </c>
      <c r="G76" s="17">
        <f>ROUND(F76*0.23,2)</f>
        <v>0</v>
      </c>
      <c r="H76" s="17">
        <f>ROUND(I76/D76,2)</f>
        <v>0</v>
      </c>
      <c r="I76" s="17">
        <f>ROUND(SUM(F76,G76),2)</f>
        <v>0</v>
      </c>
      <c r="J76" s="17"/>
    </row>
    <row r="77" spans="1:10" ht="12.75" customHeight="1">
      <c r="A77" s="15">
        <v>20</v>
      </c>
      <c r="B77" s="3" t="s">
        <v>103</v>
      </c>
      <c r="C77" s="15" t="s">
        <v>20</v>
      </c>
      <c r="D77" s="16">
        <v>15</v>
      </c>
      <c r="E77" s="17"/>
      <c r="F77" s="18">
        <f>ROUND(D77*E77,2)</f>
        <v>0</v>
      </c>
      <c r="G77" s="17">
        <f>ROUND(F77*0.23,2)</f>
        <v>0</v>
      </c>
      <c r="H77" s="17">
        <f>ROUND(I77/D77,2)</f>
        <v>0</v>
      </c>
      <c r="I77" s="17">
        <f>ROUND(SUM(F77,G77),2)</f>
        <v>0</v>
      </c>
      <c r="J77" s="17"/>
    </row>
    <row r="78" spans="1:10" ht="12.75" customHeight="1">
      <c r="A78" s="15">
        <v>21</v>
      </c>
      <c r="B78" s="3" t="s">
        <v>104</v>
      </c>
      <c r="C78" s="15" t="s">
        <v>20</v>
      </c>
      <c r="D78" s="16">
        <v>2</v>
      </c>
      <c r="E78" s="17"/>
      <c r="F78" s="18">
        <f>ROUND(D78*E78,2)</f>
        <v>0</v>
      </c>
      <c r="G78" s="17">
        <f>ROUND(F78*0.23,2)</f>
        <v>0</v>
      </c>
      <c r="H78" s="17">
        <f>ROUND(I78/D78,2)</f>
        <v>0</v>
      </c>
      <c r="I78" s="17">
        <f>ROUND(SUM(F78,G78),2)</f>
        <v>0</v>
      </c>
      <c r="J78" s="17"/>
    </row>
    <row r="79" spans="1:10" ht="24.75" customHeight="1">
      <c r="A79" s="15"/>
      <c r="B79" s="32" t="s">
        <v>105</v>
      </c>
      <c r="C79" s="32"/>
      <c r="D79" s="32"/>
      <c r="E79" s="32"/>
      <c r="F79" s="32"/>
      <c r="G79" s="32"/>
      <c r="H79" s="32"/>
      <c r="I79" s="17"/>
      <c r="J79" s="52"/>
    </row>
    <row r="80" spans="1:9" ht="12.75" customHeight="1">
      <c r="A80" s="19" t="s">
        <v>26</v>
      </c>
      <c r="B80" s="19"/>
      <c r="C80" s="19"/>
      <c r="D80" s="19"/>
      <c r="E80" s="19"/>
      <c r="F80" s="20">
        <f>SUM(F58:F78)</f>
        <v>0</v>
      </c>
      <c r="G80" s="21"/>
      <c r="H80" s="17"/>
      <c r="I80" s="21">
        <f>SUM(I58:I78)</f>
        <v>0</v>
      </c>
    </row>
    <row r="81" spans="1:10" ht="12.75" customHeight="1">
      <c r="A81" s="14" t="s">
        <v>106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2.75" customHeight="1">
      <c r="A82" s="15">
        <v>1</v>
      </c>
      <c r="B82" s="3" t="s">
        <v>107</v>
      </c>
      <c r="C82" s="15" t="s">
        <v>20</v>
      </c>
      <c r="D82" s="16">
        <v>8</v>
      </c>
      <c r="E82" s="17"/>
      <c r="F82" s="18">
        <f>ROUND(D82*E82,2)</f>
        <v>0</v>
      </c>
      <c r="G82" s="17">
        <f>ROUND(F82*0.23,2)</f>
        <v>0</v>
      </c>
      <c r="H82" s="17">
        <f>ROUND(I82/D82,2)</f>
        <v>0</v>
      </c>
      <c r="I82" s="17">
        <f>ROUND(SUM(F82,G82),2)</f>
        <v>0</v>
      </c>
      <c r="J82" s="17"/>
    </row>
    <row r="83" spans="1:10" ht="12.75" customHeight="1">
      <c r="A83" s="15">
        <v>2</v>
      </c>
      <c r="B83" s="3" t="s">
        <v>108</v>
      </c>
      <c r="C83" s="15" t="s">
        <v>20</v>
      </c>
      <c r="D83" s="16">
        <v>1</v>
      </c>
      <c r="E83" s="17"/>
      <c r="F83" s="18">
        <f>ROUND(D83*E83,2)</f>
        <v>0</v>
      </c>
      <c r="G83" s="17">
        <f>ROUND(F83*0.23,2)</f>
        <v>0</v>
      </c>
      <c r="H83" s="17">
        <f>ROUND(I83/D83,2)</f>
        <v>0</v>
      </c>
      <c r="I83" s="17">
        <f>ROUND(SUM(F83,G83),2)</f>
        <v>0</v>
      </c>
      <c r="J83" s="17"/>
    </row>
    <row r="84" spans="1:10" ht="12.75" customHeight="1">
      <c r="A84" s="15">
        <v>3</v>
      </c>
      <c r="B84" s="3" t="s">
        <v>109</v>
      </c>
      <c r="C84" s="15" t="s">
        <v>20</v>
      </c>
      <c r="D84" s="16">
        <v>3</v>
      </c>
      <c r="E84" s="17"/>
      <c r="F84" s="18">
        <f>ROUND(D84*E84,2)</f>
        <v>0</v>
      </c>
      <c r="G84" s="17">
        <f>ROUND(F84*0.23,2)</f>
        <v>0</v>
      </c>
      <c r="H84" s="17">
        <f>ROUND(I84/D84,2)</f>
        <v>0</v>
      </c>
      <c r="I84" s="17">
        <f>ROUND(SUM(F84,G84),2)</f>
        <v>0</v>
      </c>
      <c r="J84" s="17"/>
    </row>
    <row r="85" spans="1:10" ht="12.75" customHeight="1">
      <c r="A85" s="15">
        <v>4</v>
      </c>
      <c r="B85" s="3" t="s">
        <v>110</v>
      </c>
      <c r="C85" s="15" t="s">
        <v>20</v>
      </c>
      <c r="D85" s="16">
        <v>3</v>
      </c>
      <c r="E85" s="17"/>
      <c r="F85" s="18">
        <f>ROUND(D85*E85,2)</f>
        <v>0</v>
      </c>
      <c r="G85" s="17">
        <f>ROUND(F85*0.23,2)</f>
        <v>0</v>
      </c>
      <c r="H85" s="17">
        <f>ROUND(I85/D85,2)</f>
        <v>0</v>
      </c>
      <c r="I85" s="17">
        <f>ROUND(SUM(F85,G85),2)</f>
        <v>0</v>
      </c>
      <c r="J85" s="17"/>
    </row>
    <row r="86" spans="1:10" ht="12.75" customHeight="1">
      <c r="A86" s="15">
        <v>5</v>
      </c>
      <c r="B86" s="3" t="s">
        <v>111</v>
      </c>
      <c r="C86" s="15" t="s">
        <v>20</v>
      </c>
      <c r="D86" s="16">
        <v>3</v>
      </c>
      <c r="E86" s="17"/>
      <c r="F86" s="18">
        <f>ROUND(D86*E86,2)</f>
        <v>0</v>
      </c>
      <c r="G86" s="17">
        <f>ROUND(F86*0.23,2)</f>
        <v>0</v>
      </c>
      <c r="H86" s="17">
        <f>ROUND(I86/D86,2)</f>
        <v>0</v>
      </c>
      <c r="I86" s="17">
        <f>ROUND(SUM(F86,G86),2)</f>
        <v>0</v>
      </c>
      <c r="J86" s="17"/>
    </row>
    <row r="87" spans="1:10" ht="12.75" customHeight="1">
      <c r="A87" s="15">
        <v>6</v>
      </c>
      <c r="B87" s="3" t="s">
        <v>112</v>
      </c>
      <c r="C87" s="15" t="s">
        <v>20</v>
      </c>
      <c r="D87" s="16">
        <v>3</v>
      </c>
      <c r="E87" s="17"/>
      <c r="F87" s="18">
        <f>ROUND(D87*E87,2)</f>
        <v>0</v>
      </c>
      <c r="G87" s="17">
        <f>ROUND(F87*0.23,2)</f>
        <v>0</v>
      </c>
      <c r="H87" s="17">
        <f>ROUND(I87/D87,2)</f>
        <v>0</v>
      </c>
      <c r="I87" s="17">
        <f>ROUND(SUM(F87,G87),2)</f>
        <v>0</v>
      </c>
      <c r="J87" s="17"/>
    </row>
    <row r="88" spans="1:10" ht="12.75" customHeight="1">
      <c r="A88" s="15">
        <v>7</v>
      </c>
      <c r="B88" s="3" t="s">
        <v>113</v>
      </c>
      <c r="C88" s="15" t="s">
        <v>20</v>
      </c>
      <c r="D88" s="16">
        <v>1</v>
      </c>
      <c r="E88" s="17"/>
      <c r="F88" s="18">
        <f>ROUND(D88*E88,2)</f>
        <v>0</v>
      </c>
      <c r="G88" s="17">
        <f>ROUND(F88*0.23,2)</f>
        <v>0</v>
      </c>
      <c r="H88" s="17">
        <f>ROUND(I88/D88,2)</f>
        <v>0</v>
      </c>
      <c r="I88" s="17">
        <f>ROUND(SUM(F88,G88),2)</f>
        <v>0</v>
      </c>
      <c r="J88" s="17"/>
    </row>
    <row r="89" spans="1:10" ht="12.75" customHeight="1">
      <c r="A89" s="15">
        <v>8</v>
      </c>
      <c r="B89" s="3" t="s">
        <v>114</v>
      </c>
      <c r="C89" s="15" t="s">
        <v>20</v>
      </c>
      <c r="D89" s="16">
        <v>1</v>
      </c>
      <c r="E89" s="17"/>
      <c r="F89" s="18">
        <f>ROUND(D89*E89,2)</f>
        <v>0</v>
      </c>
      <c r="G89" s="17">
        <f>ROUND(F89*0.23,2)</f>
        <v>0</v>
      </c>
      <c r="H89" s="17">
        <f>ROUND(I89/D89,2)</f>
        <v>0</v>
      </c>
      <c r="I89" s="17">
        <f>ROUND(SUM(F89,G89),2)</f>
        <v>0</v>
      </c>
      <c r="J89" s="17"/>
    </row>
    <row r="90" spans="1:10" ht="12.75" customHeight="1">
      <c r="A90" s="15">
        <v>9</v>
      </c>
      <c r="B90" s="3" t="s">
        <v>115</v>
      </c>
      <c r="C90" s="15" t="s">
        <v>20</v>
      </c>
      <c r="D90" s="16">
        <v>1</v>
      </c>
      <c r="E90" s="17"/>
      <c r="F90" s="18">
        <f>ROUND(D90*E90,2)</f>
        <v>0</v>
      </c>
      <c r="G90" s="17">
        <f>ROUND(F90*0.23,2)</f>
        <v>0</v>
      </c>
      <c r="H90" s="17">
        <f>ROUND(I90/D90,2)</f>
        <v>0</v>
      </c>
      <c r="I90" s="17">
        <f>ROUND(SUM(F90,G90),2)</f>
        <v>0</v>
      </c>
      <c r="J90" s="17"/>
    </row>
    <row r="91" spans="1:10" ht="12.75" customHeight="1">
      <c r="A91" s="15">
        <v>10</v>
      </c>
      <c r="B91" s="3" t="s">
        <v>116</v>
      </c>
      <c r="C91" s="15" t="s">
        <v>20</v>
      </c>
      <c r="D91" s="16">
        <v>1</v>
      </c>
      <c r="E91" s="17"/>
      <c r="F91" s="18">
        <f>ROUND(D91*E91,2)</f>
        <v>0</v>
      </c>
      <c r="G91" s="17">
        <f>ROUND(F91*0.23,2)</f>
        <v>0</v>
      </c>
      <c r="H91" s="17">
        <f>ROUND(I91/D91,2)</f>
        <v>0</v>
      </c>
      <c r="I91" s="17">
        <f>ROUND(SUM(F91,G91),2)</f>
        <v>0</v>
      </c>
      <c r="J91" s="17"/>
    </row>
    <row r="92" spans="1:10" ht="12.75" customHeight="1">
      <c r="A92" s="15">
        <v>11</v>
      </c>
      <c r="B92" s="3" t="s">
        <v>117</v>
      </c>
      <c r="C92" s="15" t="s">
        <v>20</v>
      </c>
      <c r="D92" s="16">
        <v>4</v>
      </c>
      <c r="E92" s="17"/>
      <c r="F92" s="18">
        <f>ROUND(D92*E92,2)</f>
        <v>0</v>
      </c>
      <c r="G92" s="17">
        <f>ROUND(F92*0.23,2)</f>
        <v>0</v>
      </c>
      <c r="H92" s="17">
        <f>ROUND(I92/D92,2)</f>
        <v>0</v>
      </c>
      <c r="I92" s="17">
        <f>ROUND(SUM(F92,G92),2)</f>
        <v>0</v>
      </c>
      <c r="J92" s="53"/>
    </row>
    <row r="93" spans="1:10" ht="12.75" customHeight="1">
      <c r="A93" s="15">
        <v>12</v>
      </c>
      <c r="B93" s="3" t="s">
        <v>118</v>
      </c>
      <c r="C93" s="15" t="s">
        <v>20</v>
      </c>
      <c r="D93" s="16">
        <v>2</v>
      </c>
      <c r="E93" s="17"/>
      <c r="F93" s="18">
        <f>ROUND(D93*E93,2)</f>
        <v>0</v>
      </c>
      <c r="G93" s="17">
        <f>ROUND(F93*0.23,2)</f>
        <v>0</v>
      </c>
      <c r="H93" s="17">
        <f>ROUND(I93/D93,2)</f>
        <v>0</v>
      </c>
      <c r="I93" s="17">
        <f>ROUND(SUM(F93,G93),2)</f>
        <v>0</v>
      </c>
      <c r="J93" s="17"/>
    </row>
    <row r="94" spans="1:10" ht="12.75" customHeight="1">
      <c r="A94" s="15">
        <v>13</v>
      </c>
      <c r="B94" s="3" t="s">
        <v>119</v>
      </c>
      <c r="C94" s="15" t="s">
        <v>20</v>
      </c>
      <c r="D94" s="16">
        <v>12</v>
      </c>
      <c r="E94" s="17"/>
      <c r="F94" s="18">
        <f>ROUND(D94*E94,2)</f>
        <v>0</v>
      </c>
      <c r="G94" s="17">
        <f>ROUND(F94*0.23,2)</f>
        <v>0</v>
      </c>
      <c r="H94" s="17">
        <f>ROUND(I94/D94,2)</f>
        <v>0</v>
      </c>
      <c r="I94" s="17">
        <f>ROUND(SUM(F94,G94),2)</f>
        <v>0</v>
      </c>
      <c r="J94" s="17"/>
    </row>
    <row r="95" spans="1:10" ht="12.75" customHeight="1">
      <c r="A95" s="15">
        <v>14</v>
      </c>
      <c r="B95" s="3" t="s">
        <v>120</v>
      </c>
      <c r="C95" s="15" t="s">
        <v>20</v>
      </c>
      <c r="D95" s="16">
        <v>1</v>
      </c>
      <c r="E95" s="17"/>
      <c r="F95" s="18">
        <f>ROUND(D95*E95,2)</f>
        <v>0</v>
      </c>
      <c r="G95" s="17">
        <f>ROUND(F95*0.23,2)</f>
        <v>0</v>
      </c>
      <c r="H95" s="17">
        <f>ROUND(I95/D95,2)</f>
        <v>0</v>
      </c>
      <c r="I95" s="17">
        <f>ROUND(SUM(F95,G95),2)</f>
        <v>0</v>
      </c>
      <c r="J95" s="17"/>
    </row>
    <row r="96" spans="1:10" ht="12.75" customHeight="1">
      <c r="A96" s="15">
        <v>15</v>
      </c>
      <c r="B96" s="3" t="s">
        <v>121</v>
      </c>
      <c r="C96" s="15" t="s">
        <v>20</v>
      </c>
      <c r="D96" s="16">
        <v>40</v>
      </c>
      <c r="E96" s="17"/>
      <c r="F96" s="18">
        <f>ROUND(D96*E96,2)</f>
        <v>0</v>
      </c>
      <c r="G96" s="17">
        <f>ROUND(F96*0.23,2)</f>
        <v>0</v>
      </c>
      <c r="H96" s="17">
        <f>ROUND(I96/D96,2)</f>
        <v>0</v>
      </c>
      <c r="I96" s="17">
        <f>ROUND(SUM(F96,G96),2)</f>
        <v>0</v>
      </c>
      <c r="J96" s="17"/>
    </row>
    <row r="97" spans="1:10" ht="12.75" customHeight="1">
      <c r="A97" s="15">
        <v>16</v>
      </c>
      <c r="B97" s="3" t="s">
        <v>122</v>
      </c>
      <c r="C97" s="15" t="s">
        <v>20</v>
      </c>
      <c r="D97" s="16">
        <v>1</v>
      </c>
      <c r="E97" s="17"/>
      <c r="F97" s="18">
        <f>ROUND(D97*E97,2)</f>
        <v>0</v>
      </c>
      <c r="G97" s="17">
        <f>ROUND(F97*0.23,2)</f>
        <v>0</v>
      </c>
      <c r="H97" s="17">
        <f>ROUND(I97/D97,2)</f>
        <v>0</v>
      </c>
      <c r="I97" s="17">
        <f>ROUND(SUM(F97,G97),2)</f>
        <v>0</v>
      </c>
      <c r="J97" s="17"/>
    </row>
    <row r="98" spans="1:10" ht="12.75" customHeight="1">
      <c r="A98" s="15">
        <v>17</v>
      </c>
      <c r="B98" s="3" t="s">
        <v>123</v>
      </c>
      <c r="C98" s="15" t="s">
        <v>20</v>
      </c>
      <c r="D98" s="16">
        <v>80</v>
      </c>
      <c r="E98" s="17"/>
      <c r="F98" s="18">
        <f>ROUND(D98*E98,2)</f>
        <v>0</v>
      </c>
      <c r="G98" s="17">
        <f>ROUND(F98*0.23,2)</f>
        <v>0</v>
      </c>
      <c r="H98" s="17">
        <f>ROUND(I98/D98,2)</f>
        <v>0</v>
      </c>
      <c r="I98" s="17">
        <f>ROUND(SUM(F98,G98),2)</f>
        <v>0</v>
      </c>
      <c r="J98" s="17"/>
    </row>
    <row r="99" spans="1:10" ht="12.75" customHeight="1">
      <c r="A99" s="15">
        <v>18</v>
      </c>
      <c r="B99" s="3" t="s">
        <v>124</v>
      </c>
      <c r="C99" s="15" t="s">
        <v>20</v>
      </c>
      <c r="D99" s="16">
        <v>1</v>
      </c>
      <c r="E99" s="17"/>
      <c r="F99" s="18">
        <f>ROUND(D99*E99,2)</f>
        <v>0</v>
      </c>
      <c r="G99" s="17">
        <f>ROUND(F99*0.23,2)</f>
        <v>0</v>
      </c>
      <c r="H99" s="17">
        <f>ROUND(I99/D99,2)</f>
        <v>0</v>
      </c>
      <c r="I99" s="17">
        <f>ROUND(SUM(F99,G99),2)</f>
        <v>0</v>
      </c>
      <c r="J99" s="17"/>
    </row>
    <row r="100" spans="1:10" ht="12.75" customHeight="1">
      <c r="A100" s="15">
        <v>19</v>
      </c>
      <c r="B100" s="3" t="s">
        <v>125</v>
      </c>
      <c r="C100" s="15" t="s">
        <v>20</v>
      </c>
      <c r="D100" s="16">
        <v>1</v>
      </c>
      <c r="E100" s="17"/>
      <c r="F100" s="18">
        <f>ROUND(D100*E100,2)</f>
        <v>0</v>
      </c>
      <c r="G100" s="17">
        <f>ROUND(F100*0.23,2)</f>
        <v>0</v>
      </c>
      <c r="H100" s="17">
        <f>ROUND(I100/D100,2)</f>
        <v>0</v>
      </c>
      <c r="I100" s="17">
        <f>ROUND(SUM(F100,G100),2)</f>
        <v>0</v>
      </c>
      <c r="J100" s="17"/>
    </row>
    <row r="101" spans="1:10" ht="12.75" customHeight="1">
      <c r="A101" s="15">
        <v>20</v>
      </c>
      <c r="B101" s="3" t="s">
        <v>126</v>
      </c>
      <c r="C101" s="15" t="s">
        <v>20</v>
      </c>
      <c r="D101" s="16">
        <v>3</v>
      </c>
      <c r="E101" s="17"/>
      <c r="F101" s="18">
        <f>ROUND(D101*E101,2)</f>
        <v>0</v>
      </c>
      <c r="G101" s="17">
        <f>ROUND(F101*0.23,2)</f>
        <v>0</v>
      </c>
      <c r="H101" s="17">
        <f>ROUND(I101/D101,2)</f>
        <v>0</v>
      </c>
      <c r="I101" s="17">
        <f>ROUND(SUM(F101,G101),2)</f>
        <v>0</v>
      </c>
      <c r="J101" s="17"/>
    </row>
    <row r="102" spans="1:10" ht="12.75" customHeight="1">
      <c r="A102" s="15">
        <v>21</v>
      </c>
      <c r="B102" s="3" t="s">
        <v>127</v>
      </c>
      <c r="C102" s="15" t="s">
        <v>20</v>
      </c>
      <c r="D102" s="16">
        <v>4</v>
      </c>
      <c r="E102" s="17"/>
      <c r="F102" s="18">
        <f>ROUND(D102*E102,2)</f>
        <v>0</v>
      </c>
      <c r="G102" s="17">
        <f>ROUND(F102*0.23,2)</f>
        <v>0</v>
      </c>
      <c r="H102" s="17">
        <f>ROUND(I102/D102,2)</f>
        <v>0</v>
      </c>
      <c r="I102" s="17">
        <f>ROUND(SUM(F102,G102),2)</f>
        <v>0</v>
      </c>
      <c r="J102" s="17"/>
    </row>
    <row r="103" spans="1:10" ht="12.75" customHeight="1">
      <c r="A103" s="15">
        <v>22</v>
      </c>
      <c r="B103" s="3" t="s">
        <v>128</v>
      </c>
      <c r="C103" s="15" t="s">
        <v>20</v>
      </c>
      <c r="D103" s="16">
        <v>3</v>
      </c>
      <c r="E103" s="17"/>
      <c r="F103" s="18">
        <f>ROUND(D103*E103,2)</f>
        <v>0</v>
      </c>
      <c r="G103" s="17">
        <f>ROUND(F103*0.23,2)</f>
        <v>0</v>
      </c>
      <c r="H103" s="17">
        <f>ROUND(I103/D103,2)</f>
        <v>0</v>
      </c>
      <c r="I103" s="17">
        <f>ROUND(SUM(F103,G103),2)</f>
        <v>0</v>
      </c>
      <c r="J103" s="17"/>
    </row>
    <row r="104" spans="1:10" ht="12.75" customHeight="1">
      <c r="A104" s="15">
        <v>23</v>
      </c>
      <c r="B104" s="3" t="s">
        <v>129</v>
      </c>
      <c r="C104" s="15" t="s">
        <v>20</v>
      </c>
      <c r="D104" s="16">
        <v>3</v>
      </c>
      <c r="E104" s="17"/>
      <c r="F104" s="18">
        <f>ROUND(D104*E104,2)</f>
        <v>0</v>
      </c>
      <c r="G104" s="17">
        <f>ROUND(F104*0.23,2)</f>
        <v>0</v>
      </c>
      <c r="H104" s="17">
        <f>ROUND(I104/D104,2)</f>
        <v>0</v>
      </c>
      <c r="I104" s="17">
        <f>ROUND(SUM(F104,G104),2)</f>
        <v>0</v>
      </c>
      <c r="J104" s="17"/>
    </row>
    <row r="105" spans="1:10" ht="12.75" customHeight="1">
      <c r="A105" s="15">
        <v>24</v>
      </c>
      <c r="B105" s="3" t="s">
        <v>130</v>
      </c>
      <c r="C105" s="15" t="s">
        <v>20</v>
      </c>
      <c r="D105" s="16">
        <v>3</v>
      </c>
      <c r="E105" s="17"/>
      <c r="F105" s="18">
        <f>ROUND(D105*E105,2)</f>
        <v>0</v>
      </c>
      <c r="G105" s="17">
        <f>ROUND(F105*0.23,2)</f>
        <v>0</v>
      </c>
      <c r="H105" s="17">
        <f>ROUND(I105/D105,2)</f>
        <v>0</v>
      </c>
      <c r="I105" s="17">
        <f>ROUND(SUM(F105,G105),2)</f>
        <v>0</v>
      </c>
      <c r="J105" s="17"/>
    </row>
    <row r="106" spans="1:10" ht="12.75" customHeight="1">
      <c r="A106" s="15">
        <v>25</v>
      </c>
      <c r="B106" s="3" t="s">
        <v>131</v>
      </c>
      <c r="C106" s="15" t="s">
        <v>20</v>
      </c>
      <c r="D106" s="16">
        <v>1</v>
      </c>
      <c r="E106" s="17"/>
      <c r="F106" s="18">
        <f>ROUND(D106*E106,2)</f>
        <v>0</v>
      </c>
      <c r="G106" s="17">
        <f>ROUND(F106*0.23,2)</f>
        <v>0</v>
      </c>
      <c r="H106" s="17">
        <f>ROUND(I106/D106,2)</f>
        <v>0</v>
      </c>
      <c r="I106" s="17">
        <f>ROUND(SUM(F106,G106),2)</f>
        <v>0</v>
      </c>
      <c r="J106" s="17"/>
    </row>
    <row r="107" spans="1:10" ht="12.75" customHeight="1">
      <c r="A107" s="15">
        <v>26</v>
      </c>
      <c r="B107" s="3" t="s">
        <v>132</v>
      </c>
      <c r="C107" s="15" t="s">
        <v>20</v>
      </c>
      <c r="D107" s="16">
        <v>30</v>
      </c>
      <c r="E107" s="17"/>
      <c r="F107" s="18">
        <f>ROUND(D107*E107,2)</f>
        <v>0</v>
      </c>
      <c r="G107" s="17">
        <f>ROUND(F107*0.23,2)</f>
        <v>0</v>
      </c>
      <c r="H107" s="17">
        <f>ROUND(I107/D107,2)</f>
        <v>0</v>
      </c>
      <c r="I107" s="17">
        <f>ROUND(SUM(F107,G107),2)</f>
        <v>0</v>
      </c>
      <c r="J107" s="17"/>
    </row>
    <row r="108" spans="1:10" ht="12.75" customHeight="1">
      <c r="A108" s="15">
        <v>27</v>
      </c>
      <c r="B108" s="3" t="s">
        <v>133</v>
      </c>
      <c r="C108" s="15" t="s">
        <v>20</v>
      </c>
      <c r="D108" s="16">
        <v>3</v>
      </c>
      <c r="E108" s="17"/>
      <c r="F108" s="18">
        <f>ROUND(D108*E108,2)</f>
        <v>0</v>
      </c>
      <c r="G108" s="17">
        <f>ROUND(F108*0.23,2)</f>
        <v>0</v>
      </c>
      <c r="H108" s="17">
        <f>ROUND(I108/D108,2)</f>
        <v>0</v>
      </c>
      <c r="I108" s="17">
        <f>ROUND(SUM(F108,G108),2)</f>
        <v>0</v>
      </c>
      <c r="J108" s="17"/>
    </row>
    <row r="109" spans="1:10" ht="12.75" customHeight="1">
      <c r="A109" s="15">
        <v>28</v>
      </c>
      <c r="B109" s="3" t="s">
        <v>134</v>
      </c>
      <c r="C109" s="15" t="s">
        <v>20</v>
      </c>
      <c r="D109" s="16">
        <v>3</v>
      </c>
      <c r="E109" s="17"/>
      <c r="F109" s="18">
        <f>ROUND(D109*E109,2)</f>
        <v>0</v>
      </c>
      <c r="G109" s="17">
        <f>ROUND(F109*0.23,2)</f>
        <v>0</v>
      </c>
      <c r="H109" s="17">
        <f>ROUND(I109/D109,2)</f>
        <v>0</v>
      </c>
      <c r="I109" s="17">
        <f>ROUND(SUM(F109,G109),2)</f>
        <v>0</v>
      </c>
      <c r="J109" s="17"/>
    </row>
    <row r="110" spans="1:10" ht="12.75" customHeight="1">
      <c r="A110" s="15">
        <v>29</v>
      </c>
      <c r="B110" s="3" t="s">
        <v>135</v>
      </c>
      <c r="C110" s="15" t="s">
        <v>20</v>
      </c>
      <c r="D110" s="16">
        <v>3</v>
      </c>
      <c r="E110" s="17"/>
      <c r="F110" s="18">
        <f>ROUND(D110*E110,2)</f>
        <v>0</v>
      </c>
      <c r="G110" s="17">
        <f>ROUND(F110*0.23,2)</f>
        <v>0</v>
      </c>
      <c r="H110" s="17">
        <f>ROUND(I110/D110,2)</f>
        <v>0</v>
      </c>
      <c r="I110" s="17">
        <f>ROUND(SUM(F110,G110),2)</f>
        <v>0</v>
      </c>
      <c r="J110" s="17"/>
    </row>
    <row r="111" spans="1:10" ht="12.75" customHeight="1">
      <c r="A111" s="15">
        <v>30</v>
      </c>
      <c r="B111" s="3" t="s">
        <v>136</v>
      </c>
      <c r="C111" s="15" t="s">
        <v>20</v>
      </c>
      <c r="D111" s="16">
        <v>3</v>
      </c>
      <c r="E111" s="17"/>
      <c r="F111" s="18">
        <f>ROUND(D111*E111,2)</f>
        <v>0</v>
      </c>
      <c r="G111" s="17">
        <f>ROUND(F111*0.23,2)</f>
        <v>0</v>
      </c>
      <c r="H111" s="17">
        <f>ROUND(I111/D111,2)</f>
        <v>0</v>
      </c>
      <c r="I111" s="17">
        <f>ROUND(SUM(F111,G111),2)</f>
        <v>0</v>
      </c>
      <c r="J111" s="17"/>
    </row>
    <row r="112" spans="1:10" ht="12.75" customHeight="1">
      <c r="A112" s="15">
        <v>31</v>
      </c>
      <c r="B112" s="3" t="s">
        <v>137</v>
      </c>
      <c r="C112" s="15" t="s">
        <v>20</v>
      </c>
      <c r="D112" s="16">
        <v>3</v>
      </c>
      <c r="E112" s="17"/>
      <c r="F112" s="18">
        <f>ROUND(D112*E112,2)</f>
        <v>0</v>
      </c>
      <c r="G112" s="17">
        <f>ROUND(F112*0.23,2)</f>
        <v>0</v>
      </c>
      <c r="H112" s="17">
        <f>ROUND(I112/D112,2)</f>
        <v>0</v>
      </c>
      <c r="I112" s="17">
        <f>ROUND(SUM(F112,G112),2)</f>
        <v>0</v>
      </c>
      <c r="J112" s="17"/>
    </row>
    <row r="113" spans="1:10" ht="12.75" customHeight="1">
      <c r="A113" s="15">
        <v>32</v>
      </c>
      <c r="B113" s="3" t="s">
        <v>138</v>
      </c>
      <c r="C113" s="15" t="s">
        <v>20</v>
      </c>
      <c r="D113" s="16">
        <v>10</v>
      </c>
      <c r="E113" s="17"/>
      <c r="F113" s="18">
        <f>ROUND(D113*E113,2)</f>
        <v>0</v>
      </c>
      <c r="G113" s="17">
        <f>ROUND(F113*0.23,2)</f>
        <v>0</v>
      </c>
      <c r="H113" s="17">
        <f>ROUND(I113/D113,2)</f>
        <v>0</v>
      </c>
      <c r="I113" s="17">
        <f>ROUND(SUM(F113,G113),2)</f>
        <v>0</v>
      </c>
      <c r="J113" s="17"/>
    </row>
    <row r="114" spans="1:10" ht="12.75" customHeight="1">
      <c r="A114" s="15">
        <v>33</v>
      </c>
      <c r="B114" s="3" t="s">
        <v>139</v>
      </c>
      <c r="C114" s="15" t="s">
        <v>20</v>
      </c>
      <c r="D114" s="16">
        <v>20</v>
      </c>
      <c r="E114" s="17"/>
      <c r="F114" s="18">
        <f>ROUND(D114*E114,2)</f>
        <v>0</v>
      </c>
      <c r="G114" s="17">
        <f>ROUND(F114*0.23,2)</f>
        <v>0</v>
      </c>
      <c r="H114" s="17">
        <f>ROUND(I114/D114,2)</f>
        <v>0</v>
      </c>
      <c r="I114" s="17">
        <f>ROUND(SUM(F114,G114),2)</f>
        <v>0</v>
      </c>
      <c r="J114" s="17"/>
    </row>
    <row r="115" spans="1:10" ht="12.75" customHeight="1">
      <c r="A115" s="15">
        <v>34</v>
      </c>
      <c r="B115" s="3" t="s">
        <v>140</v>
      </c>
      <c r="C115" s="15" t="s">
        <v>20</v>
      </c>
      <c r="D115" s="16">
        <v>1</v>
      </c>
      <c r="E115" s="17"/>
      <c r="F115" s="18">
        <f>ROUND(D115*E115,2)</f>
        <v>0</v>
      </c>
      <c r="G115" s="17">
        <f>ROUND(F115*0.23,2)</f>
        <v>0</v>
      </c>
      <c r="H115" s="17">
        <f>ROUND(I115/D115,2)</f>
        <v>0</v>
      </c>
      <c r="I115" s="17">
        <f>ROUND(SUM(F115,G115),2)</f>
        <v>0</v>
      </c>
      <c r="J115" s="17"/>
    </row>
    <row r="116" spans="1:10" ht="12.75" customHeight="1">
      <c r="A116" s="15">
        <v>35</v>
      </c>
      <c r="B116" s="3" t="s">
        <v>141</v>
      </c>
      <c r="C116" s="15" t="s">
        <v>20</v>
      </c>
      <c r="D116" s="16">
        <v>1</v>
      </c>
      <c r="E116" s="17"/>
      <c r="F116" s="18">
        <f>ROUND(D116*E116,2)</f>
        <v>0</v>
      </c>
      <c r="G116" s="17">
        <f>ROUND(F116*0.23,2)</f>
        <v>0</v>
      </c>
      <c r="H116" s="17">
        <f>ROUND(I116/D116,2)</f>
        <v>0</v>
      </c>
      <c r="I116" s="17">
        <f>ROUND(SUM(F116,G116),2)</f>
        <v>0</v>
      </c>
      <c r="J116" s="17"/>
    </row>
    <row r="117" spans="1:10" ht="12.75" customHeight="1">
      <c r="A117" s="15">
        <v>36</v>
      </c>
      <c r="B117" s="3" t="s">
        <v>142</v>
      </c>
      <c r="C117" s="15" t="s">
        <v>20</v>
      </c>
      <c r="D117" s="16">
        <v>10</v>
      </c>
      <c r="E117" s="17"/>
      <c r="F117" s="18">
        <f>ROUND(D117*E117,2)</f>
        <v>0</v>
      </c>
      <c r="G117" s="17">
        <f>ROUND(F117*0.23,2)</f>
        <v>0</v>
      </c>
      <c r="H117" s="17">
        <f>ROUND(I117/D117,2)</f>
        <v>0</v>
      </c>
      <c r="I117" s="17">
        <f>ROUND(SUM(F117,G117),2)</f>
        <v>0</v>
      </c>
      <c r="J117" s="17"/>
    </row>
    <row r="118" spans="1:10" ht="12.75" customHeight="1">
      <c r="A118" s="15">
        <v>37</v>
      </c>
      <c r="B118" s="3" t="s">
        <v>143</v>
      </c>
      <c r="C118" s="15" t="s">
        <v>20</v>
      </c>
      <c r="D118" s="16">
        <v>1</v>
      </c>
      <c r="E118" s="17"/>
      <c r="F118" s="18">
        <f>ROUND(D118*E118,2)</f>
        <v>0</v>
      </c>
      <c r="G118" s="17">
        <f>ROUND(F118*0.23,2)</f>
        <v>0</v>
      </c>
      <c r="H118" s="17">
        <f>ROUND(I118/D118,2)</f>
        <v>0</v>
      </c>
      <c r="I118" s="17">
        <f>ROUND(SUM(F118,G118),2)</f>
        <v>0</v>
      </c>
      <c r="J118" s="17"/>
    </row>
    <row r="119" spans="1:10" ht="12.75" customHeight="1">
      <c r="A119" s="15">
        <v>38</v>
      </c>
      <c r="B119" s="3" t="s">
        <v>144</v>
      </c>
      <c r="C119" s="15" t="s">
        <v>20</v>
      </c>
      <c r="D119" s="16">
        <v>3</v>
      </c>
      <c r="E119" s="17"/>
      <c r="F119" s="18">
        <f>ROUND(D119*E119,2)</f>
        <v>0</v>
      </c>
      <c r="G119" s="17">
        <f>ROUND(F119*0.23,2)</f>
        <v>0</v>
      </c>
      <c r="H119" s="17">
        <f>ROUND(I119/D119,2)</f>
        <v>0</v>
      </c>
      <c r="I119" s="17">
        <f>ROUND(SUM(F119,G119),2)</f>
        <v>0</v>
      </c>
      <c r="J119" s="17"/>
    </row>
    <row r="120" spans="1:10" ht="12.75" customHeight="1">
      <c r="A120" s="15">
        <v>39</v>
      </c>
      <c r="B120" s="3" t="s">
        <v>145</v>
      </c>
      <c r="C120" s="15" t="s">
        <v>20</v>
      </c>
      <c r="D120" s="16">
        <v>6</v>
      </c>
      <c r="E120" s="17"/>
      <c r="F120" s="18">
        <f>ROUND(D120*E120,2)</f>
        <v>0</v>
      </c>
      <c r="G120" s="17">
        <f>ROUND(F120*0.23,2)</f>
        <v>0</v>
      </c>
      <c r="H120" s="17">
        <f>ROUND(I120/D120,2)</f>
        <v>0</v>
      </c>
      <c r="I120" s="17">
        <f>ROUND(SUM(F120,G120),2)</f>
        <v>0</v>
      </c>
      <c r="J120" s="17"/>
    </row>
    <row r="121" spans="1:10" ht="12.75" customHeight="1">
      <c r="A121" s="15">
        <v>40</v>
      </c>
      <c r="B121" s="3" t="s">
        <v>146</v>
      </c>
      <c r="C121" s="15" t="s">
        <v>20</v>
      </c>
      <c r="D121" s="16">
        <v>2</v>
      </c>
      <c r="E121" s="17"/>
      <c r="F121" s="18">
        <f>ROUND(D121*E121,2)</f>
        <v>0</v>
      </c>
      <c r="G121" s="17">
        <f>ROUND(F121*0.23,2)</f>
        <v>0</v>
      </c>
      <c r="H121" s="17">
        <f>ROUND(I121/D121,2)</f>
        <v>0</v>
      </c>
      <c r="I121" s="17">
        <f>ROUND(SUM(F121,G121),2)</f>
        <v>0</v>
      </c>
      <c r="J121" s="17"/>
    </row>
    <row r="122" spans="1:10" ht="12.75" customHeight="1">
      <c r="A122" s="15">
        <v>41</v>
      </c>
      <c r="B122" s="3" t="s">
        <v>147</v>
      </c>
      <c r="C122" s="15" t="s">
        <v>20</v>
      </c>
      <c r="D122" s="16">
        <v>2</v>
      </c>
      <c r="E122" s="17"/>
      <c r="F122" s="18">
        <f>ROUND(D122*E122,2)</f>
        <v>0</v>
      </c>
      <c r="G122" s="17">
        <f>ROUND(F122*0.23,2)</f>
        <v>0</v>
      </c>
      <c r="H122" s="17">
        <f>ROUND(I122/D122,2)</f>
        <v>0</v>
      </c>
      <c r="I122" s="17">
        <f>ROUND(SUM(F122,G122),2)</f>
        <v>0</v>
      </c>
      <c r="J122" s="17"/>
    </row>
    <row r="123" spans="1:10" ht="12.75" customHeight="1">
      <c r="A123" s="15">
        <v>42</v>
      </c>
      <c r="B123" s="3" t="s">
        <v>148</v>
      </c>
      <c r="C123" s="15" t="s">
        <v>20</v>
      </c>
      <c r="D123" s="16">
        <v>1</v>
      </c>
      <c r="E123" s="17"/>
      <c r="F123" s="18">
        <f>ROUND(D123*E123,2)</f>
        <v>0</v>
      </c>
      <c r="G123" s="17">
        <f>ROUND(F123*0.23,2)</f>
        <v>0</v>
      </c>
      <c r="H123" s="17">
        <f>ROUND(I123/D123,2)</f>
        <v>0</v>
      </c>
      <c r="I123" s="17">
        <f>ROUND(SUM(F123,G123),2)</f>
        <v>0</v>
      </c>
      <c r="J123" s="17"/>
    </row>
    <row r="124" spans="1:10" ht="12.75" customHeight="1">
      <c r="A124" s="15">
        <v>43</v>
      </c>
      <c r="B124" s="3" t="s">
        <v>149</v>
      </c>
      <c r="C124" s="15" t="s">
        <v>20</v>
      </c>
      <c r="D124" s="16">
        <v>3</v>
      </c>
      <c r="E124" s="17"/>
      <c r="F124" s="18">
        <f>ROUND(D124*E124,2)</f>
        <v>0</v>
      </c>
      <c r="G124" s="17">
        <f>ROUND(F124*0.23,2)</f>
        <v>0</v>
      </c>
      <c r="H124" s="17">
        <f>ROUND(I124/D124,2)</f>
        <v>0</v>
      </c>
      <c r="I124" s="17">
        <f>ROUND(SUM(F124,G124),2)</f>
        <v>0</v>
      </c>
      <c r="J124" s="17"/>
    </row>
    <row r="125" spans="1:10" ht="12.75" customHeight="1">
      <c r="A125" s="15">
        <v>44</v>
      </c>
      <c r="B125" s="3" t="s">
        <v>150</v>
      </c>
      <c r="C125" s="15" t="s">
        <v>20</v>
      </c>
      <c r="D125" s="16">
        <v>3</v>
      </c>
      <c r="E125" s="17"/>
      <c r="F125" s="18">
        <f>ROUND(D125*E125,2)</f>
        <v>0</v>
      </c>
      <c r="G125" s="17">
        <f>ROUND(F125*0.23,2)</f>
        <v>0</v>
      </c>
      <c r="H125" s="17">
        <f>ROUND(I125/D125,2)</f>
        <v>0</v>
      </c>
      <c r="I125" s="17">
        <f>ROUND(SUM(F125,G125),2)</f>
        <v>0</v>
      </c>
      <c r="J125" s="17"/>
    </row>
    <row r="126" spans="1:9" ht="12.75" customHeight="1">
      <c r="A126" s="19" t="s">
        <v>26</v>
      </c>
      <c r="B126" s="19"/>
      <c r="C126" s="19"/>
      <c r="D126" s="19"/>
      <c r="E126" s="19"/>
      <c r="F126" s="20">
        <f>SUM(F82:F125)</f>
        <v>0</v>
      </c>
      <c r="G126" s="54"/>
      <c r="H126" s="54"/>
      <c r="I126" s="21">
        <f>SUM(I82:I125)</f>
        <v>0</v>
      </c>
    </row>
    <row r="127" spans="1:10" ht="23.25" customHeight="1">
      <c r="A127" s="19"/>
      <c r="B127" s="32" t="s">
        <v>151</v>
      </c>
      <c r="C127" s="32"/>
      <c r="D127" s="32"/>
      <c r="E127" s="32"/>
      <c r="F127" s="32"/>
      <c r="G127" s="32"/>
      <c r="H127" s="32"/>
      <c r="I127" s="21"/>
      <c r="J127" s="55"/>
    </row>
    <row r="128" spans="1:10" ht="12.75" customHeight="1">
      <c r="A128" s="14" t="s">
        <v>152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2" s="50" customFormat="1" ht="12.75" customHeight="1">
      <c r="A129" s="15">
        <v>1</v>
      </c>
      <c r="B129" s="3" t="s">
        <v>153</v>
      </c>
      <c r="C129" s="15" t="s">
        <v>20</v>
      </c>
      <c r="D129" s="16">
        <v>30</v>
      </c>
      <c r="E129" s="17"/>
      <c r="F129" s="18">
        <f>ROUND(D129*E129,2)</f>
        <v>0</v>
      </c>
      <c r="G129" s="17">
        <f>ROUND(F129*0.23,2)</f>
        <v>0</v>
      </c>
      <c r="H129" s="17">
        <f>ROUND(I129/D129,2)</f>
        <v>0</v>
      </c>
      <c r="I129" s="17">
        <f>ROUND(SUM(F129,G129),2)</f>
        <v>0</v>
      </c>
      <c r="J129" s="49"/>
      <c r="K129"/>
      <c r="L129"/>
    </row>
    <row r="130" spans="1:9" ht="12.75" customHeight="1">
      <c r="A130" s="19" t="s">
        <v>26</v>
      </c>
      <c r="B130" s="19"/>
      <c r="C130" s="19"/>
      <c r="D130" s="19"/>
      <c r="E130" s="19"/>
      <c r="F130" s="20">
        <f>SUM(F129)</f>
        <v>0</v>
      </c>
      <c r="G130" s="21"/>
      <c r="H130" s="21"/>
      <c r="I130" s="21">
        <f>SUM(I129)</f>
        <v>0</v>
      </c>
    </row>
    <row r="131" spans="1:12" s="58" customFormat="1" ht="105" customHeight="1">
      <c r="A131" s="56"/>
      <c r="B131" s="28" t="s">
        <v>154</v>
      </c>
      <c r="C131" s="28"/>
      <c r="D131" s="28"/>
      <c r="E131" s="28"/>
      <c r="F131" s="28"/>
      <c r="G131" s="28"/>
      <c r="H131" s="28"/>
      <c r="I131" s="28"/>
      <c r="J131" s="57"/>
      <c r="L131" s="59"/>
    </row>
    <row r="132" spans="1:10" ht="12.75" customHeight="1">
      <c r="A132" s="14" t="s">
        <v>155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1" s="50" customFormat="1" ht="12.75" customHeight="1">
      <c r="A133" s="15">
        <v>1</v>
      </c>
      <c r="B133" s="3" t="s">
        <v>156</v>
      </c>
      <c r="C133" s="15" t="s">
        <v>157</v>
      </c>
      <c r="D133" s="16">
        <v>30</v>
      </c>
      <c r="E133" s="17"/>
      <c r="F133" s="18">
        <f>ROUND(D133*E133,2)</f>
        <v>0</v>
      </c>
      <c r="G133" s="17">
        <f>ROUND(F133*0.23,2)</f>
        <v>0</v>
      </c>
      <c r="H133" s="17">
        <f>ROUND(I133/D133,2)</f>
        <v>0</v>
      </c>
      <c r="I133" s="17">
        <f>ROUND(SUM(F133,G133),2)</f>
        <v>0</v>
      </c>
      <c r="J133" s="49"/>
      <c r="K133"/>
    </row>
    <row r="134" spans="1:10" ht="12.75" customHeight="1">
      <c r="A134" s="15">
        <v>2</v>
      </c>
      <c r="B134" s="3" t="s">
        <v>158</v>
      </c>
      <c r="C134" s="15" t="s">
        <v>157</v>
      </c>
      <c r="D134" s="16">
        <v>45</v>
      </c>
      <c r="E134" s="17"/>
      <c r="F134" s="18">
        <f>ROUND(D134*E134,2)</f>
        <v>0</v>
      </c>
      <c r="G134" s="17">
        <f>ROUND(F134*0.23,2)</f>
        <v>0</v>
      </c>
      <c r="H134" s="17">
        <f>ROUND(I134/D134,2)</f>
        <v>0</v>
      </c>
      <c r="I134" s="17">
        <f>ROUND(SUM(F134,G134),2)</f>
        <v>0</v>
      </c>
      <c r="J134" s="17"/>
    </row>
    <row r="135" spans="1:10" ht="12.75" customHeight="1">
      <c r="A135" s="15">
        <v>3</v>
      </c>
      <c r="B135" s="3" t="s">
        <v>159</v>
      </c>
      <c r="C135" s="15" t="s">
        <v>157</v>
      </c>
      <c r="D135" s="16">
        <v>25</v>
      </c>
      <c r="E135" s="17"/>
      <c r="F135" s="18">
        <f>ROUND(D135*E135,2)</f>
        <v>0</v>
      </c>
      <c r="G135" s="17">
        <f>ROUND(F135*0.23,2)</f>
        <v>0</v>
      </c>
      <c r="H135" s="17">
        <f>ROUND(I135/D135,2)</f>
        <v>0</v>
      </c>
      <c r="I135" s="17">
        <f>ROUND(SUM(F135,G135),2)</f>
        <v>0</v>
      </c>
      <c r="J135" s="17"/>
    </row>
    <row r="136" spans="1:10" ht="12.75" customHeight="1">
      <c r="A136" s="15">
        <v>4</v>
      </c>
      <c r="B136" s="3" t="s">
        <v>160</v>
      </c>
      <c r="C136" s="15" t="s">
        <v>157</v>
      </c>
      <c r="D136" s="16">
        <v>10</v>
      </c>
      <c r="E136" s="17"/>
      <c r="F136" s="18">
        <f>ROUND(D136*E136,2)</f>
        <v>0</v>
      </c>
      <c r="G136" s="17">
        <f>ROUND(F136*0.23,2)</f>
        <v>0</v>
      </c>
      <c r="H136" s="17">
        <f>ROUND(I136/D136,2)</f>
        <v>0</v>
      </c>
      <c r="I136" s="17">
        <f>ROUND(SUM(F136,G136),2)</f>
        <v>0</v>
      </c>
      <c r="J136" s="17"/>
    </row>
    <row r="137" spans="1:10" ht="12.75" customHeight="1">
      <c r="A137" s="15">
        <v>5</v>
      </c>
      <c r="B137" s="3" t="s">
        <v>161</v>
      </c>
      <c r="C137" s="15" t="s">
        <v>162</v>
      </c>
      <c r="D137" s="16">
        <v>2</v>
      </c>
      <c r="E137" s="17"/>
      <c r="F137" s="18">
        <f>ROUND(D137*E137,2)</f>
        <v>0</v>
      </c>
      <c r="G137" s="17">
        <f>ROUND(F137*0.23,2)</f>
        <v>0</v>
      </c>
      <c r="H137" s="17">
        <f>ROUND(I137/D137,2)</f>
        <v>0</v>
      </c>
      <c r="I137" s="17">
        <f>ROUND(SUM(F137,G137),2)</f>
        <v>0</v>
      </c>
      <c r="J137" s="17"/>
    </row>
    <row r="138" spans="1:9" ht="12.75" customHeight="1">
      <c r="A138" s="19" t="s">
        <v>26</v>
      </c>
      <c r="B138" s="19"/>
      <c r="C138" s="19"/>
      <c r="D138" s="19"/>
      <c r="E138" s="19"/>
      <c r="F138" s="20">
        <f>SUM(F133:F137)</f>
        <v>0</v>
      </c>
      <c r="G138" s="21"/>
      <c r="H138" s="21"/>
      <c r="I138" s="21">
        <f>SUM(I133:I137)</f>
        <v>0</v>
      </c>
    </row>
    <row r="139" spans="1:10" ht="36" customHeight="1">
      <c r="A139" s="15"/>
      <c r="B139" s="28" t="s">
        <v>163</v>
      </c>
      <c r="C139" s="28"/>
      <c r="D139" s="28"/>
      <c r="E139" s="28"/>
      <c r="F139" s="28"/>
      <c r="G139" s="28"/>
      <c r="H139" s="28"/>
      <c r="I139" s="60"/>
      <c r="J139" s="30"/>
    </row>
    <row r="140" spans="1:10" ht="12.75" customHeight="1">
      <c r="A140" s="14" t="s">
        <v>164</v>
      </c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2" ht="107.25" customHeight="1">
      <c r="A141" s="23">
        <v>1</v>
      </c>
      <c r="B141" s="51" t="s">
        <v>165</v>
      </c>
      <c r="C141" s="23" t="s">
        <v>20</v>
      </c>
      <c r="D141" s="25">
        <v>15</v>
      </c>
      <c r="E141" s="26"/>
      <c r="F141" s="27">
        <f>ROUND(D141*E141,2)</f>
        <v>0</v>
      </c>
      <c r="G141" s="26">
        <f>ROUND(F141*0.23,2)</f>
        <v>0</v>
      </c>
      <c r="H141" s="26">
        <f>ROUND(I141/D141,2)</f>
        <v>0</v>
      </c>
      <c r="I141" s="26">
        <f>ROUND(SUM(F141,G141),2)</f>
        <v>0</v>
      </c>
      <c r="J141" s="61"/>
      <c r="L141"/>
    </row>
    <row r="142" spans="1:12" ht="105.75" customHeight="1">
      <c r="A142" s="23">
        <v>2</v>
      </c>
      <c r="B142" s="51" t="s">
        <v>166</v>
      </c>
      <c r="C142" s="23" t="s">
        <v>20</v>
      </c>
      <c r="D142" s="25">
        <v>5</v>
      </c>
      <c r="E142" s="26"/>
      <c r="F142" s="27">
        <f>ROUND(D142*E142,2)</f>
        <v>0</v>
      </c>
      <c r="G142" s="26">
        <f>ROUND(F142*0.23,2)</f>
        <v>0</v>
      </c>
      <c r="H142" s="26">
        <f>ROUND(I142/D142,2)</f>
        <v>0</v>
      </c>
      <c r="I142" s="26">
        <f>ROUND(SUM(F142,G142),2)</f>
        <v>0</v>
      </c>
      <c r="J142" s="26"/>
      <c r="L142"/>
    </row>
    <row r="143" spans="1:9" ht="12.75" customHeight="1">
      <c r="A143" s="19" t="s">
        <v>26</v>
      </c>
      <c r="B143" s="19"/>
      <c r="C143" s="19"/>
      <c r="D143" s="19"/>
      <c r="E143" s="19"/>
      <c r="F143" s="20">
        <f>SUM(F140:F142)</f>
        <v>0</v>
      </c>
      <c r="G143" s="21"/>
      <c r="H143" s="21"/>
      <c r="I143" s="21">
        <f>SUM(I140:I142)</f>
        <v>0</v>
      </c>
    </row>
    <row r="144" spans="1:10" ht="12.75" customHeight="1">
      <c r="A144" s="19"/>
      <c r="B144" s="19"/>
      <c r="C144" s="19"/>
      <c r="D144" s="19"/>
      <c r="E144" s="62" t="s">
        <v>167</v>
      </c>
      <c r="F144" s="20">
        <f>F143+F138+F130+F126+F80+F41+F26+F18+F11</f>
        <v>0</v>
      </c>
      <c r="G144" s="21"/>
      <c r="H144" s="21"/>
      <c r="I144" s="21">
        <f>I143+I138+I130+I126+I80+I41+I26+I18+I11</f>
        <v>0</v>
      </c>
      <c r="J144" s="63"/>
    </row>
    <row r="145" spans="1:10" ht="12.75" customHeight="1">
      <c r="A145" s="64"/>
      <c r="B145" s="65"/>
      <c r="C145" s="66"/>
      <c r="D145" s="66"/>
      <c r="E145" s="67"/>
      <c r="F145" s="68"/>
      <c r="G145" s="68"/>
      <c r="H145" s="68"/>
      <c r="I145" s="68"/>
      <c r="J145" s="69"/>
    </row>
    <row r="146" spans="1:9" ht="12.75" customHeight="1">
      <c r="A146" s="70" t="s">
        <v>168</v>
      </c>
      <c r="B146" s="70"/>
      <c r="C146" s="70"/>
      <c r="D146" s="70"/>
      <c r="E146" s="70"/>
      <c r="F146" s="70"/>
      <c r="G146" s="22"/>
      <c r="H146" s="22"/>
      <c r="I146" s="22"/>
    </row>
    <row r="147" spans="1:9" ht="12.75" customHeight="1">
      <c r="A147" s="70"/>
      <c r="B147" s="70"/>
      <c r="C147" s="70"/>
      <c r="D147" s="70"/>
      <c r="E147" s="70"/>
      <c r="F147" s="70"/>
      <c r="G147" s="22"/>
      <c r="H147" s="22"/>
      <c r="I147" s="22"/>
    </row>
    <row r="148" spans="1:9" ht="12.75" customHeight="1">
      <c r="A148" s="70"/>
      <c r="B148" s="70"/>
      <c r="C148" s="70"/>
      <c r="D148" s="70"/>
      <c r="E148" s="70"/>
      <c r="F148" s="70"/>
      <c r="G148" s="22"/>
      <c r="H148" s="22"/>
      <c r="I148" s="22"/>
    </row>
    <row r="149" spans="1:9" ht="36" customHeight="1">
      <c r="A149" s="71" t="s">
        <v>169</v>
      </c>
      <c r="B149" s="71"/>
      <c r="C149" s="71"/>
      <c r="D149" s="71"/>
      <c r="E149" s="71"/>
      <c r="F149" s="71"/>
      <c r="G149" s="22"/>
      <c r="H149" s="22"/>
      <c r="I149" s="22"/>
    </row>
    <row r="150" spans="1:9" ht="36" customHeight="1">
      <c r="A150" s="72"/>
      <c r="B150" s="22"/>
      <c r="C150" s="72"/>
      <c r="D150" s="72"/>
      <c r="E150" s="72"/>
      <c r="F150" s="73"/>
      <c r="G150" s="22"/>
      <c r="H150" s="22"/>
      <c r="I150" s="22"/>
    </row>
    <row r="151" spans="1:9" ht="36" customHeight="1">
      <c r="A151" s="72"/>
      <c r="B151" s="22"/>
      <c r="C151" s="72"/>
      <c r="D151" s="72"/>
      <c r="E151" s="72"/>
      <c r="F151" s="73"/>
      <c r="G151" s="22"/>
      <c r="H151" s="22"/>
      <c r="I151" s="22"/>
    </row>
    <row r="152" spans="1:9" ht="36" customHeight="1">
      <c r="A152" s="72"/>
      <c r="B152" s="22"/>
      <c r="C152" s="72"/>
      <c r="D152" s="72"/>
      <c r="E152" s="72"/>
      <c r="F152" s="73"/>
      <c r="G152" s="22"/>
      <c r="H152" s="22"/>
      <c r="I152" s="22"/>
    </row>
    <row r="153" spans="1:9" ht="36" customHeight="1">
      <c r="A153" s="72"/>
      <c r="B153" s="22"/>
      <c r="C153" s="72"/>
      <c r="D153" s="72"/>
      <c r="E153" s="72"/>
      <c r="F153" s="73"/>
      <c r="G153" s="22"/>
      <c r="H153" s="22"/>
      <c r="I153" s="22"/>
    </row>
    <row r="154" spans="1:9" ht="36" customHeight="1">
      <c r="A154" s="72"/>
      <c r="B154" s="22"/>
      <c r="C154" s="72"/>
      <c r="D154" s="72"/>
      <c r="E154" s="72"/>
      <c r="F154" s="73"/>
      <c r="G154" s="22"/>
      <c r="H154" s="22"/>
      <c r="I154" s="22"/>
    </row>
    <row r="155" spans="1:9" ht="36" customHeight="1">
      <c r="A155" s="72"/>
      <c r="B155" s="22"/>
      <c r="C155" s="72"/>
      <c r="D155" s="72"/>
      <c r="E155" s="72"/>
      <c r="F155" s="73"/>
      <c r="G155" s="22"/>
      <c r="H155" s="22"/>
      <c r="I155" s="22"/>
    </row>
    <row r="156" spans="1:9" ht="36" customHeight="1">
      <c r="A156" s="72"/>
      <c r="B156" s="22"/>
      <c r="C156" s="72"/>
      <c r="D156" s="72"/>
      <c r="E156" s="72"/>
      <c r="F156" s="73"/>
      <c r="G156" s="22"/>
      <c r="H156" s="22"/>
      <c r="I156" s="22"/>
    </row>
    <row r="157" spans="1:9" ht="36" customHeight="1">
      <c r="A157" s="72"/>
      <c r="B157" s="22"/>
      <c r="C157" s="72"/>
      <c r="D157" s="72"/>
      <c r="E157" s="72"/>
      <c r="F157" s="73"/>
      <c r="G157" s="22"/>
      <c r="H157" s="22"/>
      <c r="I157" s="22"/>
    </row>
    <row r="158" spans="1:9" ht="36" customHeight="1">
      <c r="A158" s="72"/>
      <c r="B158" s="22"/>
      <c r="C158" s="72"/>
      <c r="D158" s="72"/>
      <c r="E158" s="72"/>
      <c r="F158" s="73"/>
      <c r="G158" s="22"/>
      <c r="H158" s="22"/>
      <c r="I158" s="22"/>
    </row>
    <row r="159" spans="1:9" ht="36" customHeight="1">
      <c r="A159" s="72"/>
      <c r="B159" s="22"/>
      <c r="C159" s="72"/>
      <c r="D159" s="72"/>
      <c r="E159" s="72"/>
      <c r="F159" s="73"/>
      <c r="G159" s="22"/>
      <c r="H159" s="22"/>
      <c r="I159" s="22"/>
    </row>
    <row r="160" spans="1:9" ht="36" customHeight="1">
      <c r="A160" s="72"/>
      <c r="B160" s="22"/>
      <c r="C160" s="72"/>
      <c r="D160" s="72"/>
      <c r="E160" s="72"/>
      <c r="F160" s="73"/>
      <c r="G160" s="22"/>
      <c r="H160" s="22"/>
      <c r="I160" s="22"/>
    </row>
    <row r="161" spans="1:9" ht="36" customHeight="1">
      <c r="A161" s="72"/>
      <c r="B161" s="22"/>
      <c r="C161" s="72"/>
      <c r="D161" s="72"/>
      <c r="E161" s="72"/>
      <c r="F161" s="73"/>
      <c r="G161" s="22"/>
      <c r="H161" s="22"/>
      <c r="I161" s="22"/>
    </row>
    <row r="162" spans="1:9" ht="36" customHeight="1">
      <c r="A162" s="72"/>
      <c r="B162" s="22"/>
      <c r="C162" s="72"/>
      <c r="D162" s="72"/>
      <c r="E162" s="72"/>
      <c r="F162" s="73"/>
      <c r="G162" s="22"/>
      <c r="H162" s="22"/>
      <c r="I162" s="22"/>
    </row>
    <row r="163" spans="1:9" ht="36" customHeight="1">
      <c r="A163" s="72"/>
      <c r="B163" s="22"/>
      <c r="C163" s="72"/>
      <c r="D163" s="72"/>
      <c r="E163" s="72"/>
      <c r="F163" s="73"/>
      <c r="G163" s="22"/>
      <c r="H163" s="22"/>
      <c r="I163" s="22"/>
    </row>
    <row r="164" spans="1:9" ht="36" customHeight="1">
      <c r="A164" s="72"/>
      <c r="B164" s="22"/>
      <c r="C164" s="72"/>
      <c r="D164" s="72"/>
      <c r="E164" s="72"/>
      <c r="F164" s="73"/>
      <c r="G164" s="22"/>
      <c r="H164" s="22"/>
      <c r="I164" s="22"/>
    </row>
    <row r="165" ht="36" customHeight="1">
      <c r="I165" s="22"/>
    </row>
    <row r="166" ht="36" customHeight="1">
      <c r="I166" s="22"/>
    </row>
    <row r="167" ht="36" customHeight="1">
      <c r="I167" s="22"/>
    </row>
    <row r="168" ht="36" customHeight="1">
      <c r="I168" s="22"/>
    </row>
    <row r="169" ht="36" customHeight="1">
      <c r="I169" s="22"/>
    </row>
    <row r="170" ht="36" customHeight="1">
      <c r="I170" s="22"/>
    </row>
    <row r="171" ht="36" customHeight="1">
      <c r="I171" s="22"/>
    </row>
    <row r="172" ht="36" customHeight="1">
      <c r="I172" s="22"/>
    </row>
    <row r="173" ht="36" customHeight="1">
      <c r="I173" s="22"/>
    </row>
    <row r="174" ht="36" customHeight="1">
      <c r="I174" s="22"/>
    </row>
    <row r="175" ht="36" customHeight="1">
      <c r="I175" s="22"/>
    </row>
    <row r="176" ht="36" customHeight="1">
      <c r="I176" s="22"/>
    </row>
    <row r="177" ht="36" customHeight="1">
      <c r="I177" s="22"/>
    </row>
    <row r="178" ht="36" customHeight="1">
      <c r="I178" s="22"/>
    </row>
    <row r="179" ht="36" customHeight="1">
      <c r="I179" s="22"/>
    </row>
    <row r="180" ht="36" customHeight="1">
      <c r="I180" s="22"/>
    </row>
    <row r="181" ht="36" customHeight="1">
      <c r="I181" s="22"/>
    </row>
    <row r="182" ht="36" customHeight="1">
      <c r="I182" s="22"/>
    </row>
    <row r="183" ht="36" customHeight="1">
      <c r="I183" s="22"/>
    </row>
    <row r="184" ht="36" customHeight="1">
      <c r="I184" s="22"/>
    </row>
    <row r="185" ht="36" customHeight="1">
      <c r="I185" s="22"/>
    </row>
    <row r="186" ht="36" customHeight="1">
      <c r="I186" s="22"/>
    </row>
    <row r="187" ht="36" customHeight="1">
      <c r="I187" s="22"/>
    </row>
    <row r="188" ht="36" customHeight="1">
      <c r="I188" s="22"/>
    </row>
    <row r="189" ht="36" customHeight="1">
      <c r="I189" s="22"/>
    </row>
    <row r="190" ht="36" customHeight="1">
      <c r="I190" s="22"/>
    </row>
    <row r="191" ht="36" customHeight="1">
      <c r="I191" s="22"/>
    </row>
    <row r="192" ht="36" customHeight="1">
      <c r="I192" s="22"/>
    </row>
    <row r="193" ht="36" customHeight="1">
      <c r="I193" s="22"/>
    </row>
    <row r="194" ht="36" customHeight="1">
      <c r="I194" s="22"/>
    </row>
    <row r="195" ht="36" customHeight="1">
      <c r="I195" s="22"/>
    </row>
    <row r="196" ht="36" customHeight="1">
      <c r="I196" s="22"/>
    </row>
    <row r="197" ht="36" customHeight="1">
      <c r="I197" s="22"/>
    </row>
    <row r="198" ht="36" customHeight="1">
      <c r="I198" s="22"/>
    </row>
    <row r="199" ht="36" customHeight="1">
      <c r="I199" s="22"/>
    </row>
    <row r="200" ht="36" customHeight="1">
      <c r="I200" s="22"/>
    </row>
    <row r="201" ht="36" customHeight="1">
      <c r="I201" s="22"/>
    </row>
    <row r="202" ht="36" customHeight="1">
      <c r="I202" s="22"/>
    </row>
    <row r="203" ht="36" customHeight="1">
      <c r="I203" s="22"/>
    </row>
    <row r="204" ht="36" customHeight="1">
      <c r="I204" s="22"/>
    </row>
    <row r="205" ht="36" customHeight="1">
      <c r="I205" s="22"/>
    </row>
    <row r="206" ht="36" customHeight="1">
      <c r="I206" s="22"/>
    </row>
    <row r="207" ht="36" customHeight="1">
      <c r="I207" s="22"/>
    </row>
    <row r="208" ht="36" customHeight="1">
      <c r="I208" s="22"/>
    </row>
    <row r="209" ht="36" customHeight="1">
      <c r="I209" s="22"/>
    </row>
    <row r="210" ht="36" customHeight="1">
      <c r="I210" s="22"/>
    </row>
    <row r="211" ht="36" customHeight="1">
      <c r="I211" s="22"/>
    </row>
    <row r="212" ht="36" customHeight="1">
      <c r="I212" s="22"/>
    </row>
    <row r="213" ht="36" customHeight="1">
      <c r="I213" s="22"/>
    </row>
    <row r="214" ht="36" customHeight="1">
      <c r="I214" s="22"/>
    </row>
  </sheetData>
  <sheetProtection selectLockedCells="1" selectUnlockedCells="1"/>
  <mergeCells count="43">
    <mergeCell ref="A1:J1"/>
    <mergeCell ref="A4:J4"/>
    <mergeCell ref="A11:E11"/>
    <mergeCell ref="A12:J12"/>
    <mergeCell ref="A18:E18"/>
    <mergeCell ref="A19:J19"/>
    <mergeCell ref="A26:E26"/>
    <mergeCell ref="B27:H27"/>
    <mergeCell ref="B28:H28"/>
    <mergeCell ref="A29:J29"/>
    <mergeCell ref="A41:E41"/>
    <mergeCell ref="B42:E42"/>
    <mergeCell ref="F42:G42"/>
    <mergeCell ref="B43:E43"/>
    <mergeCell ref="F43:G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G53"/>
    <mergeCell ref="B54:E54"/>
    <mergeCell ref="A57:J57"/>
    <mergeCell ref="B79:H79"/>
    <mergeCell ref="A80:E80"/>
    <mergeCell ref="A81:J81"/>
    <mergeCell ref="A126:E126"/>
    <mergeCell ref="B127:H127"/>
    <mergeCell ref="A128:J128"/>
    <mergeCell ref="A130:E130"/>
    <mergeCell ref="B131:I131"/>
    <mergeCell ref="A132:J132"/>
    <mergeCell ref="A138:E138"/>
    <mergeCell ref="B139:H139"/>
    <mergeCell ref="A140:J140"/>
    <mergeCell ref="A143:E143"/>
    <mergeCell ref="A144:D144"/>
    <mergeCell ref="A146:F148"/>
    <mergeCell ref="A149:F149"/>
  </mergeCells>
  <printOptions/>
  <pageMargins left="0.7875" right="0.27847222222222223" top="0.3972222222222222" bottom="0.5388888888888889" header="0.1597222222222222" footer="0.3013888888888889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  <rowBreaks count="1" manualBreakCount="1"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Wysocki</cp:lastModifiedBy>
  <cp:lastPrinted>2015-07-22T07:32:03Z</cp:lastPrinted>
  <dcterms:created xsi:type="dcterms:W3CDTF">2013-07-11T07:33:15Z</dcterms:created>
  <dcterms:modified xsi:type="dcterms:W3CDTF">2015-07-30T09:42:46Z</dcterms:modified>
  <cp:category/>
  <cp:version/>
  <cp:contentType/>
  <cp:contentStatus/>
  <cp:revision>120</cp:revision>
</cp:coreProperties>
</file>